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tables/tableSingleCells1.xml" ContentType="application/vnd.openxmlformats-officedocument.spreadsheetml.tableSingleCells+xml"/>
  <Override PartName="/xl/comments2.xml" ContentType="application/vnd.openxmlformats-officedocument.spreadsheetml.comments+xml"/>
  <Override PartName="/xl/drawings/drawing5.xml" ContentType="application/vnd.openxmlformats-officedocument.drawing+xml"/>
  <Override PartName="/xl/tables/tableSingleCells2.xml" ContentType="application/vnd.openxmlformats-officedocument.spreadsheetml.tableSingleCells+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workbookProtection workbookPassword="C039" lockStructure="1"/>
  <bookViews>
    <workbookView xWindow="480" yWindow="1050" windowWidth="12120" windowHeight="6735" tabRatio="948" firstSheet="1" activeTab="1"/>
  </bookViews>
  <sheets>
    <sheet name="Karte_GV-Korridore" sheetId="24" r:id="rId1"/>
    <sheet name="Infoblatt" sheetId="21" r:id="rId2"/>
    <sheet name="Stammdaten" sheetId="22" r:id="rId3"/>
    <sheet name="Fragebogen5" sheetId="11" r:id="rId4"/>
    <sheet name="Beiblatt 5 Verkehrsverträge" sheetId="28" r:id="rId5"/>
    <sheet name="Finanzierungsmodelle" sheetId="29" r:id="rId6"/>
  </sheets>
  <definedNames>
    <definedName name="_xlnm.Print_Area" localSheetId="4">'Beiblatt 5 Verkehrsverträge'!$A$1:$Z$502</definedName>
    <definedName name="_xlnm.Print_Area" localSheetId="3">Fragebogen5!$A$1:$Z$173</definedName>
    <definedName name="_xlnm.Print_Area" localSheetId="1">Infoblatt!$A$1:$Q$57</definedName>
    <definedName name="_xlnm.Print_Area" localSheetId="2">Stammdaten!$A$1:$Z$167</definedName>
  </definedNames>
  <calcPr calcId="145621"/>
</workbook>
</file>

<file path=xl/calcChain.xml><?xml version="1.0" encoding="utf-8"?>
<calcChain xmlns="http://schemas.openxmlformats.org/spreadsheetml/2006/main">
  <c r="AA501" i="28" l="1"/>
  <c r="AA499" i="28"/>
  <c r="AA493" i="28"/>
  <c r="AA491" i="28"/>
  <c r="AA489" i="28"/>
  <c r="AA487" i="28"/>
  <c r="AA485" i="28"/>
  <c r="AA483" i="28"/>
  <c r="AA481" i="28"/>
  <c r="AA479" i="28" s="1"/>
  <c r="AA476" i="28"/>
  <c r="AA474" i="28"/>
  <c r="AA468" i="28"/>
  <c r="AA466" i="28"/>
  <c r="AA464" i="28"/>
  <c r="AA462" i="28"/>
  <c r="AA460" i="28"/>
  <c r="AA458" i="28"/>
  <c r="AA456" i="28"/>
  <c r="AA454" i="28" s="1"/>
  <c r="AA451" i="28"/>
  <c r="AA449" i="28"/>
  <c r="AA443" i="28"/>
  <c r="AA441" i="28"/>
  <c r="AA439" i="28"/>
  <c r="AA437" i="28"/>
  <c r="AA435" i="28"/>
  <c r="AA433" i="28"/>
  <c r="AA431" i="28"/>
  <c r="AA429" i="28" s="1"/>
  <c r="AA426" i="28"/>
  <c r="AA424" i="28"/>
  <c r="AA418" i="28"/>
  <c r="AA416" i="28"/>
  <c r="AA414" i="28"/>
  <c r="AA412" i="28"/>
  <c r="AA410" i="28"/>
  <c r="AA408" i="28"/>
  <c r="AA406" i="28"/>
  <c r="AA404" i="28" s="1"/>
  <c r="AA401" i="28"/>
  <c r="AA399" i="28"/>
  <c r="AA393" i="28"/>
  <c r="AA391" i="28"/>
  <c r="AA389" i="28"/>
  <c r="AA387" i="28"/>
  <c r="AA385" i="28"/>
  <c r="AA383" i="28"/>
  <c r="AA381" i="28"/>
  <c r="AA379" i="28" s="1"/>
  <c r="AA376" i="28"/>
  <c r="AA374" i="28"/>
  <c r="AA368" i="28"/>
  <c r="AA366" i="28"/>
  <c r="AA364" i="28"/>
  <c r="AA362" i="28"/>
  <c r="AA360" i="28"/>
  <c r="AA358" i="28"/>
  <c r="AA356" i="28"/>
  <c r="AA354" i="28" s="1"/>
  <c r="AA351" i="28"/>
  <c r="AA349" i="28"/>
  <c r="AA343" i="28"/>
  <c r="AA341" i="28"/>
  <c r="AA339" i="28"/>
  <c r="AA337" i="28"/>
  <c r="AA335" i="28"/>
  <c r="AA333" i="28"/>
  <c r="AA331" i="28"/>
  <c r="AA329" i="28" s="1"/>
  <c r="AA326" i="28"/>
  <c r="AA324" i="28"/>
  <c r="AA318" i="28"/>
  <c r="AA316" i="28"/>
  <c r="AA314" i="28"/>
  <c r="AA312" i="28"/>
  <c r="AA310" i="28"/>
  <c r="AA308" i="28"/>
  <c r="AA306" i="28"/>
  <c r="AA304" i="28"/>
  <c r="AA301" i="28"/>
  <c r="AA299" i="28"/>
  <c r="AA293" i="28"/>
  <c r="AA291" i="28"/>
  <c r="AA289" i="28"/>
  <c r="AA287" i="28"/>
  <c r="AA285" i="28"/>
  <c r="AA283" i="28"/>
  <c r="AA281" i="28"/>
  <c r="AA279" i="28" s="1"/>
  <c r="AA276" i="28"/>
  <c r="AA274" i="28"/>
  <c r="AA268" i="28"/>
  <c r="AA266" i="28"/>
  <c r="AA264" i="28"/>
  <c r="AA262" i="28"/>
  <c r="AA260" i="28"/>
  <c r="AA258" i="28"/>
  <c r="AA256" i="28"/>
  <c r="AA254" i="28" s="1"/>
  <c r="AA251" i="28"/>
  <c r="AA249" i="28"/>
  <c r="AA243" i="28"/>
  <c r="AA241" i="28"/>
  <c r="AA239" i="28"/>
  <c r="AA237" i="28"/>
  <c r="AA235" i="28"/>
  <c r="AA233" i="28"/>
  <c r="AA231" i="28"/>
  <c r="AA229" i="28"/>
  <c r="AA226" i="28"/>
  <c r="AA224" i="28"/>
  <c r="AA218" i="28"/>
  <c r="AA216" i="28"/>
  <c r="AA214" i="28"/>
  <c r="AA212" i="28"/>
  <c r="AA210" i="28"/>
  <c r="AA208" i="28"/>
  <c r="AA206" i="28"/>
  <c r="AA204" i="28" s="1"/>
  <c r="AA201" i="28"/>
  <c r="AA199" i="28"/>
  <c r="AA193" i="28"/>
  <c r="AA191" i="28"/>
  <c r="AA189" i="28"/>
  <c r="AA187" i="28"/>
  <c r="AA185" i="28"/>
  <c r="AA183" i="28"/>
  <c r="AA181" i="28"/>
  <c r="AA179" i="28" s="1"/>
  <c r="AA176" i="28"/>
  <c r="AA174" i="28"/>
  <c r="AA168" i="28"/>
  <c r="AA166" i="28"/>
  <c r="AA164" i="28"/>
  <c r="AA162" i="28"/>
  <c r="AA160" i="28"/>
  <c r="AA158" i="28"/>
  <c r="AA156" i="28"/>
  <c r="AA154" i="28" s="1"/>
  <c r="AA151" i="28"/>
  <c r="AA149" i="28"/>
  <c r="AA143" i="28"/>
  <c r="AA141" i="28"/>
  <c r="AA139" i="28"/>
  <c r="AA137" i="28"/>
  <c r="AA135" i="28"/>
  <c r="AA133" i="28"/>
  <c r="AA131" i="28"/>
  <c r="AA129" i="28" s="1"/>
  <c r="AA126" i="28"/>
  <c r="AA124" i="28"/>
  <c r="AA118" i="28"/>
  <c r="AA116" i="28"/>
  <c r="AA114" i="28"/>
  <c r="AA112" i="28"/>
  <c r="AA110" i="28"/>
  <c r="AA108" i="28"/>
  <c r="AA106" i="28"/>
  <c r="AA104" i="28" s="1"/>
  <c r="AA101" i="28"/>
  <c r="AA99" i="28"/>
  <c r="AA93" i="28"/>
  <c r="AA91" i="28"/>
  <c r="AA89" i="28"/>
  <c r="AA87" i="28"/>
  <c r="AA85" i="28"/>
  <c r="AA83" i="28"/>
  <c r="AA81" i="28"/>
  <c r="AA79" i="28"/>
  <c r="AA76" i="28"/>
  <c r="AA74" i="28"/>
  <c r="AA68" i="28"/>
  <c r="AA66" i="28"/>
  <c r="AA64" i="28"/>
  <c r="AA62" i="28"/>
  <c r="AA60" i="28"/>
  <c r="AA58" i="28"/>
  <c r="AA56" i="28"/>
  <c r="AA54" i="28" s="1"/>
  <c r="AA51" i="28"/>
  <c r="AA49" i="28"/>
  <c r="AA43" i="28"/>
  <c r="AA41" i="28"/>
  <c r="AA39" i="28"/>
  <c r="AA37" i="28"/>
  <c r="AA35" i="28"/>
  <c r="AA33" i="28"/>
  <c r="AA31" i="28"/>
  <c r="AA29" i="28" s="1"/>
  <c r="AA26" i="28"/>
  <c r="AA24" i="28"/>
  <c r="AA18" i="28"/>
  <c r="AA16" i="28"/>
  <c r="AA8" i="28"/>
  <c r="AA10" i="28"/>
  <c r="AA12" i="28"/>
  <c r="AA14" i="28"/>
  <c r="AA6" i="28"/>
  <c r="AA172" i="11"/>
  <c r="AA166" i="11"/>
  <c r="AA164" i="11"/>
  <c r="AA162" i="11"/>
  <c r="AA155" i="11"/>
  <c r="AA133" i="11"/>
  <c r="AA131" i="11"/>
  <c r="AA142" i="11"/>
  <c r="AA151" i="11"/>
  <c r="AA150" i="11"/>
  <c r="AA147" i="11"/>
  <c r="AA146" i="11"/>
  <c r="AA143" i="11"/>
  <c r="AA139" i="11"/>
  <c r="AA138" i="11"/>
  <c r="AA137" i="11"/>
  <c r="AA136" i="11"/>
  <c r="AA129" i="11"/>
  <c r="AA128" i="11"/>
  <c r="AA125" i="11"/>
  <c r="AA124" i="11"/>
  <c r="AA112" i="11"/>
  <c r="AA101" i="11"/>
  <c r="AA99" i="11"/>
  <c r="AA92" i="11"/>
  <c r="AA90" i="11"/>
  <c r="AA88" i="11"/>
  <c r="AA79" i="11"/>
  <c r="AA85" i="11"/>
  <c r="AA83" i="11"/>
  <c r="AA81" i="11"/>
  <c r="AA77" i="11"/>
  <c r="AA75" i="11"/>
  <c r="AA68" i="11"/>
  <c r="AA70" i="11"/>
  <c r="AA66" i="11"/>
  <c r="AA64" i="11"/>
  <c r="AA62" i="11"/>
  <c r="AA60" i="11"/>
  <c r="AA51" i="11"/>
  <c r="AA54" i="11"/>
  <c r="AA49" i="11"/>
  <c r="AA47" i="11"/>
  <c r="AA41" i="11"/>
  <c r="AA42" i="11"/>
  <c r="AA40" i="11"/>
  <c r="AA38" i="11"/>
  <c r="AA37" i="11"/>
  <c r="AA36" i="11"/>
  <c r="AA34" i="11"/>
  <c r="AA30" i="11"/>
  <c r="AA23" i="11"/>
  <c r="AA25" i="11"/>
  <c r="AA21" i="11"/>
  <c r="AA19" i="11"/>
  <c r="AA17" i="11"/>
  <c r="AA15" i="11"/>
  <c r="AA4" i="28" l="1"/>
  <c r="AA2" i="28" s="1"/>
  <c r="AA2" i="11"/>
  <c r="S25" i="22" l="1"/>
  <c r="K454" i="28"/>
  <c r="K429" i="28"/>
  <c r="K404" i="28"/>
  <c r="K379" i="28"/>
  <c r="K354" i="28"/>
  <c r="K329" i="28"/>
  <c r="K304" i="28"/>
  <c r="K279" i="28"/>
  <c r="K254" i="28"/>
  <c r="K229" i="28"/>
  <c r="K204" i="28"/>
  <c r="K179" i="28"/>
  <c r="K154" i="28"/>
  <c r="K129" i="28"/>
  <c r="K104" i="28"/>
  <c r="K79" i="28"/>
  <c r="K54" i="28"/>
  <c r="K29" i="28"/>
  <c r="K4" i="28"/>
  <c r="K479" i="28"/>
  <c r="L10" i="11"/>
  <c r="A152" i="22" l="1"/>
  <c r="A41" i="22"/>
  <c r="U454" i="28"/>
  <c r="U404" i="28"/>
  <c r="U354" i="28"/>
  <c r="U304" i="28"/>
  <c r="U254" i="28"/>
  <c r="U204" i="28"/>
  <c r="U154" i="28"/>
  <c r="U104" i="28"/>
  <c r="U54" i="28"/>
  <c r="U4" i="28"/>
  <c r="L4" i="11"/>
  <c r="A167" i="22"/>
  <c r="A99" i="22"/>
  <c r="U479" i="28"/>
  <c r="U429" i="28"/>
  <c r="U379" i="28"/>
  <c r="U329" i="28"/>
  <c r="U279" i="28"/>
  <c r="U229" i="28"/>
  <c r="U179" i="28"/>
  <c r="U129" i="28"/>
  <c r="U79" i="28"/>
  <c r="U29" i="28"/>
  <c r="S4" i="11"/>
  <c r="A55" i="11" l="1"/>
  <c r="A152" i="11"/>
  <c r="A173" i="11"/>
  <c r="A113" i="11"/>
  <c r="A502" i="28"/>
  <c r="A402" i="28"/>
  <c r="A302" i="28"/>
  <c r="A202" i="28"/>
  <c r="A102" i="28"/>
  <c r="A452" i="28"/>
  <c r="A352" i="28"/>
  <c r="A252" i="28"/>
  <c r="A152" i="28"/>
  <c r="A52" i="28"/>
  <c r="G17" i="22" l="1"/>
  <c r="A17" i="22" s="1"/>
  <c r="C18" i="22" l="1"/>
</calcChain>
</file>

<file path=xl/comments1.xml><?xml version="1.0" encoding="utf-8"?>
<comments xmlns="http://schemas.openxmlformats.org/spreadsheetml/2006/main">
  <authors>
    <author>702-4</author>
  </authors>
  <commentList>
    <comment ref="L25" authorId="0">
      <text>
        <r>
          <rPr>
            <sz val="8"/>
            <color indexed="81"/>
            <rFont val="Arial"/>
            <family val="2"/>
          </rPr>
          <t>Um in das nächste Textfeld zu springen, drücken Sie bitte die TAB-Taste.</t>
        </r>
      </text>
    </comment>
  </commentList>
</comments>
</file>

<file path=xl/comments2.xml><?xml version="1.0" encoding="utf-8"?>
<comments xmlns="http://schemas.openxmlformats.org/spreadsheetml/2006/main">
  <authors>
    <author>702-5</author>
  </authors>
  <commentList>
    <comment ref="L10" authorId="0">
      <text>
        <r>
          <rPr>
            <sz val="8"/>
            <color indexed="81"/>
            <rFont val="Arial"/>
            <family val="2"/>
          </rPr>
          <t>Um in das nächste Textfeld zu springen, drücken Sie bitte die TAB-Taste.</t>
        </r>
      </text>
    </comment>
  </commentList>
</comments>
</file>

<file path=xl/sharedStrings.xml><?xml version="1.0" encoding="utf-8"?>
<sst xmlns="http://schemas.openxmlformats.org/spreadsheetml/2006/main" count="1347" uniqueCount="395">
  <si>
    <t>Einrichtungen für die Brennstoffaufnahme</t>
  </si>
  <si>
    <t>Abstellgleise</t>
  </si>
  <si>
    <t>Häfen mit Schieneninfrastruktur</t>
  </si>
  <si>
    <t>Wartungs- und sonstige technische Einrichtungen</t>
  </si>
  <si>
    <t>Bewertungsschema (Noten):</t>
  </si>
  <si>
    <t>Einflussfaktoren auf die Gestaltung des Regionalverkehrsmarktes</t>
  </si>
  <si>
    <t>Anschrift des Hauptsitzes des Unternehmens*</t>
  </si>
  <si>
    <t>5.1.1</t>
  </si>
  <si>
    <t>Berichtsstellennummer:</t>
  </si>
  <si>
    <t>Vorstand  /  Geschäftsführer/in</t>
  </si>
  <si>
    <t>1.</t>
  </si>
  <si>
    <t>2.</t>
  </si>
  <si>
    <t>Telefon:</t>
  </si>
  <si>
    <t>Unternehmensdaten</t>
  </si>
  <si>
    <t>Fragebogen für Eisenbahnunternehmen und sonstige Zugangsberechtigte zum Eisenbahnmarkt</t>
  </si>
  <si>
    <t xml:space="preserve">Besonderer Hinweis: </t>
  </si>
  <si>
    <t xml:space="preserve">Die seitliche Nummerierung der Fragebogen dient zum Einlesen der Daten in eine Datenbank. </t>
  </si>
  <si>
    <t>[Link zur Website der Bundesnetzagentur]</t>
  </si>
  <si>
    <t>Vorname, Nachname:</t>
  </si>
  <si>
    <t>Eigentumsverhältnisse</t>
  </si>
  <si>
    <t>Beteiligungen an folgenden Unternehmen</t>
  </si>
  <si>
    <t>Vorname:</t>
  </si>
  <si>
    <t>Nachname:</t>
  </si>
  <si>
    <t>Telefonische Erreichbarkeit:</t>
  </si>
  <si>
    <t>Eisenbahnbetriebsleiter/in</t>
  </si>
  <si>
    <t>€</t>
  </si>
  <si>
    <t>davon</t>
  </si>
  <si>
    <t>marktbeobachtung.schiene@bnetza.de</t>
  </si>
  <si>
    <t>Rechtsform:</t>
  </si>
  <si>
    <t>Registergericht:</t>
  </si>
  <si>
    <t>Registernummer:</t>
  </si>
  <si>
    <t>Tochtergesellschaft von:</t>
  </si>
  <si>
    <t>Straße:</t>
  </si>
  <si>
    <t>Postleitzahl:</t>
  </si>
  <si>
    <t>Bundesland:</t>
  </si>
  <si>
    <t>Homepage:</t>
  </si>
  <si>
    <t>Unternehmensname:</t>
  </si>
  <si>
    <t>Industriestamm-, Zuführungs- und Anschlussgleise</t>
  </si>
  <si>
    <t>3:  mittel, mittlerer Handlungsbedarf</t>
  </si>
  <si>
    <t>4:  schlecht, hoher Handlungsbedarf</t>
  </si>
  <si>
    <t>5:  ungenügend, sehr hoher Handlungsbedarf</t>
  </si>
  <si>
    <t>für Ihr Unternehmen</t>
  </si>
  <si>
    <t>Bestellerorganisationen des SPNV (Aufgabenträger, Zweckverbände etc.)</t>
  </si>
  <si>
    <t>4.</t>
  </si>
  <si>
    <t>E-Mail:</t>
  </si>
  <si>
    <t>1:  sehr gut, kein Handlungsbedarf</t>
  </si>
  <si>
    <t>2:  gut, geringer Handlungsbedarf</t>
  </si>
  <si>
    <t>Berichtszeitraum:</t>
  </si>
  <si>
    <t>Ausfüllhinweise:</t>
  </si>
  <si>
    <t>Bei Rückfragen wenden Sie sich bitte an:</t>
  </si>
  <si>
    <t>Informationen zu den Mindestanforderungen an die Hard- und Software sowie eine Installationsanleitung erhalten Sie auf der Internetseite der Bundesnetzagentur (siehe Seite 1; "Art und Umfang der Erhebung").</t>
  </si>
  <si>
    <t>Ist Ihr Unternehmen Teil eines Konzerns?</t>
  </si>
  <si>
    <t>i</t>
  </si>
  <si>
    <t>Zweck der Erhebung</t>
  </si>
  <si>
    <t>Geheimhaltung</t>
  </si>
  <si>
    <t>Wenn das Verschlüsselungsprogramm aus einem Verzeichnis der lokalen Festplatte gestartet wird, zeigt das Programmfenster in der Statuszeile das Verzeichnis an, in dem das Programm nach der ausgefüllten Excel-Datei sucht.</t>
  </si>
  <si>
    <t>Marktbeobachtung.Schiene@BNetzA.de</t>
  </si>
  <si>
    <t>5.7</t>
  </si>
  <si>
    <t>5.8</t>
  </si>
  <si>
    <t>5.6</t>
  </si>
  <si>
    <t>Unternehmensgegenstand</t>
  </si>
  <si>
    <t>Eisenbahnverkehrsunternehmen</t>
  </si>
  <si>
    <t>Eisenbahninfrastrukturunternehmen - Betreiber der Schienenwege</t>
  </si>
  <si>
    <t>Art und Umfang der Erhebung  /  Download Fragebogen</t>
  </si>
  <si>
    <t xml:space="preserve">Zugbildungseinrichtungen / Rangierbahnhöfe </t>
  </si>
  <si>
    <t>3.</t>
  </si>
  <si>
    <t>* Diese Angaben betrachtet die Bundesnetzagentur als öffentlich zugänglich, 
  daher kommt diesen Angaben kein Schutz nach § 30 VwVfG (Geheimhaltung) zu.</t>
  </si>
  <si>
    <t>Bitte beurteilen Sie nur die</t>
  </si>
  <si>
    <r>
      <t>·</t>
    </r>
    <r>
      <rPr>
        <b/>
        <sz val="10"/>
        <color theme="1"/>
        <rFont val="Times New Roman"/>
        <family val="1"/>
      </rPr>
      <t> </t>
    </r>
  </si>
  <si>
    <r>
      <t xml:space="preserve">Die verschlüsselten Dateien legt das Programm im Ursprungsverzeichnis der ausgefüllten Excel-Fragebogen an. Bei der Verschlüsselung werden </t>
    </r>
    <r>
      <rPr>
        <b/>
        <sz val="9"/>
        <color theme="1"/>
        <rFont val="Arial"/>
        <family val="2"/>
      </rPr>
      <t>spezifische Dateinamen</t>
    </r>
    <r>
      <rPr>
        <sz val="9"/>
        <color theme="1"/>
        <rFont val="Arial"/>
        <family val="2"/>
      </rPr>
      <t xml:space="preserve"> generiert. Daher dürfen die erzeugten Dateinamen nicht mehr verändert werden.</t>
    </r>
  </si>
  <si>
    <r>
      <t xml:space="preserve">Betreibt Ihr Unternehmen Eisenbahninfrastruktur </t>
    </r>
    <r>
      <rPr>
        <u/>
        <sz val="8"/>
        <color theme="1"/>
        <rFont val="Arial"/>
        <family val="2"/>
      </rPr>
      <t>und</t>
    </r>
    <r>
      <rPr>
        <sz val="8"/>
        <color theme="1"/>
        <rFont val="Arial"/>
        <family val="2"/>
      </rPr>
      <t xml:space="preserve"> hat daneben weitere Geschäftsfelder?</t>
    </r>
  </si>
  <si>
    <t>Wenn ja, nennen Sie bitte den Namen dieses Konzerns:</t>
  </si>
  <si>
    <t>Vergabeverfahren im SPNV / Vergabeumfang</t>
  </si>
  <si>
    <r>
      <t xml:space="preserve"> Bitte berücksichtigen Sie hier zur Vermeidung von Doppelerfassungen </t>
    </r>
    <r>
      <rPr>
        <u/>
        <sz val="8"/>
        <color theme="1"/>
        <rFont val="Arial"/>
        <family val="2"/>
      </rPr>
      <t>ausschließlich</t>
    </r>
    <r>
      <rPr>
        <sz val="8"/>
        <color theme="1"/>
        <rFont val="Arial"/>
        <family val="2"/>
      </rPr>
      <t xml:space="preserve">
 diejenigen Vergaben, bei denen Sie die </t>
    </r>
    <r>
      <rPr>
        <b/>
        <sz val="8"/>
        <color theme="1"/>
        <rFont val="Arial"/>
        <family val="2"/>
      </rPr>
      <t>Federführung</t>
    </r>
    <r>
      <rPr>
        <sz val="8"/>
        <color theme="1"/>
        <rFont val="Arial"/>
        <family val="2"/>
      </rPr>
      <t xml:space="preserve"> übernommen hatten.
 Sollten Ihnen keine genauen Werte vorliegen, ist eine qualifizierte Schätzung hinreichend.</t>
    </r>
  </si>
  <si>
    <t>Abschluss von Verkehrsverträgen mit EVU</t>
  </si>
  <si>
    <t>Name des vergebenen Netzes:</t>
  </si>
  <si>
    <t>Beauftragtes EVU</t>
  </si>
  <si>
    <t>Bitte beschreiben Sie im Folgenden kurz, welche Regelungen zur Fahrzeugbereitstellung / Fahrzeugfinanzierung getroffen wurden.</t>
  </si>
  <si>
    <t>Veröffentlichen Sie selbständig für Ihr Unternehmen regelmäßig die Zahlen aus Ihrem Jahresabschluss?</t>
  </si>
  <si>
    <t>Stichtag: Zeitpunkt des Versands des Zuschlagschreibens.</t>
  </si>
  <si>
    <t>Haben Sie in den Vertragsunterlagen Unterstützung bei der Fahrzeugbereitstellung / Fahrzeugfinanzierung angeboten?</t>
  </si>
  <si>
    <r>
      <t xml:space="preserve">Ausgaben für Leistungen im SPFV
</t>
    </r>
    <r>
      <rPr>
        <sz val="8"/>
        <color theme="1"/>
        <rFont val="Arial"/>
        <family val="2"/>
      </rPr>
      <t>(Zahlungen an EVU, die im SPFV tätig sind; bspw. für die
Anerkennung von Nahverkehrstarifen in Zügen des Fernverkehrs)</t>
    </r>
  </si>
  <si>
    <t>5.4</t>
  </si>
  <si>
    <t>5.5</t>
  </si>
  <si>
    <t>5.1</t>
  </si>
  <si>
    <t>5.2</t>
  </si>
  <si>
    <t>5.9</t>
  </si>
  <si>
    <t>5.9.2</t>
  </si>
  <si>
    <t>5.9.3</t>
  </si>
  <si>
    <t>5.9.4</t>
  </si>
  <si>
    <t>5.9.5</t>
  </si>
  <si>
    <t>5.9.6</t>
  </si>
  <si>
    <t>5.9.7</t>
  </si>
  <si>
    <t>5.1.2</t>
  </si>
  <si>
    <t>5.1.3</t>
  </si>
  <si>
    <t>5.1.4</t>
  </si>
  <si>
    <t>5.1.5</t>
  </si>
  <si>
    <t>5.3.3</t>
  </si>
  <si>
    <t>5.3.4</t>
  </si>
  <si>
    <t>5.4.1</t>
  </si>
  <si>
    <t>5.4.2</t>
  </si>
  <si>
    <t>5.4.3</t>
  </si>
  <si>
    <t>5.4.4</t>
  </si>
  <si>
    <t>5.5.3</t>
  </si>
  <si>
    <t>5.5.4</t>
  </si>
  <si>
    <t>5.5.5</t>
  </si>
  <si>
    <t>5.5.1</t>
  </si>
  <si>
    <t>5.5.2</t>
  </si>
  <si>
    <t>5.5.6</t>
  </si>
  <si>
    <t>5.5.7</t>
  </si>
  <si>
    <t>5.5.8</t>
  </si>
  <si>
    <t>5.6.1</t>
  </si>
  <si>
    <t>5.7.1</t>
  </si>
  <si>
    <t>5.7.2</t>
  </si>
  <si>
    <t>5.7.3</t>
  </si>
  <si>
    <t>5.7.6</t>
  </si>
  <si>
    <t>5.7.7</t>
  </si>
  <si>
    <t>5.7.8</t>
  </si>
  <si>
    <t>5.7.9</t>
  </si>
  <si>
    <t>5.7.10</t>
  </si>
  <si>
    <t>5.7.11</t>
  </si>
  <si>
    <t>5.7.12</t>
  </si>
  <si>
    <t>5.7.13</t>
  </si>
  <si>
    <t>5.7.14</t>
  </si>
  <si>
    <t>5.7.15</t>
  </si>
  <si>
    <t>0.4.1</t>
  </si>
  <si>
    <t>0.4.14</t>
  </si>
  <si>
    <t>0.4.15</t>
  </si>
  <si>
    <t>0.4.16</t>
  </si>
  <si>
    <t>0.4.2 / 0.4.3</t>
  </si>
  <si>
    <t>0.4.4 / 0.4.5</t>
  </si>
  <si>
    <t>0.4.9</t>
  </si>
  <si>
    <t>0.4.10</t>
  </si>
  <si>
    <t>0.4.11 / 0.4.12</t>
  </si>
  <si>
    <t>0.4</t>
  </si>
  <si>
    <t>0.12</t>
  </si>
  <si>
    <t>0.12.1</t>
  </si>
  <si>
    <t>0.13</t>
  </si>
  <si>
    <t>0.14</t>
  </si>
  <si>
    <t>0.14.1</t>
  </si>
  <si>
    <t>0.15</t>
  </si>
  <si>
    <t>0.15.1</t>
  </si>
  <si>
    <t>0.19</t>
  </si>
  <si>
    <t>0.6.1</t>
  </si>
  <si>
    <t>0.6.2 / 0.6.3</t>
  </si>
  <si>
    <t>0.7.4</t>
  </si>
  <si>
    <t>0.7.1</t>
  </si>
  <si>
    <t>0.7.2 / 0.7.3</t>
  </si>
  <si>
    <t>0.4.17</t>
  </si>
  <si>
    <t xml:space="preserve">Nummer: </t>
  </si>
  <si>
    <t xml:space="preserve">Ort: </t>
  </si>
  <si>
    <t xml:space="preserve">Telefon: </t>
  </si>
  <si>
    <t>Wer ist mehrheitlich Eigentümer Ihres Unternehmens?</t>
  </si>
  <si>
    <t xml:space="preserve">Anteil in Prozent: </t>
  </si>
  <si>
    <t>Verantwortlich für:</t>
  </si>
  <si>
    <r>
      <t xml:space="preserve">Betreiber der Schienenwege ist jedes Eisenbahninfrastrukturunternehmen, das den Betrieb, den Bau und die Unterhaltung der Schienenwege der Eisenbahn zum Gegenstand hat, mit Ausnahme der Schienenwege in Serviceeinrichtungen. Indizien für einen Schienenweg bilden z. B. die Durchführung von </t>
    </r>
    <r>
      <rPr>
        <u/>
        <sz val="8"/>
        <color theme="1"/>
        <rFont val="Arial"/>
        <family val="2"/>
      </rPr>
      <t>Zugfahrten statt Rangierfahrten</t>
    </r>
    <r>
      <rPr>
        <sz val="8"/>
        <color theme="1"/>
        <rFont val="Arial"/>
        <family val="2"/>
      </rPr>
      <t>, Höchstgeschwindigkeiten über 25 km/h oder die Anwendung eines Trassenpreissystems.</t>
    </r>
  </si>
  <si>
    <t>Eisenbahninfrastrukturunternehmen -
Betreiber von Serviceeinrichtungen</t>
  </si>
  <si>
    <t>Rücksendung:</t>
  </si>
  <si>
    <t>Rücksendefrist:</t>
  </si>
  <si>
    <t>Im Berichtszeitraum wurde Schienenpersonennahverkehr (SPNV) durchgeführt.</t>
  </si>
  <si>
    <t>Im Berichtszeitraum wurde Schienenpersonenfernverkehr (SPFV) durchgeführt.</t>
  </si>
  <si>
    <t>Im Berichtszeitraum wurden Transporte im Schienengüterverkehr (SGV) durchgeführt.</t>
  </si>
  <si>
    <t>Bitte im Anschluss den Fragebogen Nr. 1 ausfüllen.</t>
  </si>
  <si>
    <t>Bitte im Anschluss den Fragebogen Nr. 2 ausfüllen.</t>
  </si>
  <si>
    <t xml:space="preserve">Bitte füllen Sie jedes für Ihr Geschäftsfeld einschlägige Feld mit dem geforderten Wert, d. h. mindestens „0“ oder "nein" aus. </t>
  </si>
  <si>
    <t>Das Unternehmen ist nicht (mehr) im Eisenbahnverkehrs- bzw. -infrastrukturmarkt tätig.</t>
  </si>
  <si>
    <r>
      <t xml:space="preserve">Personenbahnhöfe </t>
    </r>
    <r>
      <rPr>
        <sz val="8"/>
        <color theme="1"/>
        <rFont val="Arial"/>
        <family val="2"/>
      </rPr>
      <t>(einschließlich Haltepunkte)</t>
    </r>
  </si>
  <si>
    <r>
      <t xml:space="preserve">Güterterminals </t>
    </r>
    <r>
      <rPr>
        <sz val="8"/>
        <color theme="1"/>
        <rFont val="Arial"/>
        <family val="2"/>
      </rPr>
      <t>(alle Einrichtungen zur Be- und Entladung von Zügen)</t>
    </r>
  </si>
  <si>
    <t>Füllen Sie bitte nur die Stammdaten aus und geben Sie eine kurze Erläuterung (Kommentarfeld am Ende).</t>
  </si>
  <si>
    <t>Kommentarfeld für Erläuterungen, Mitteilungen und Hinweise:</t>
  </si>
  <si>
    <t>www.bundesnetzagentur.de</t>
  </si>
  <si>
    <t>(direkter Link:</t>
  </si>
  <si>
    <t>)</t>
  </si>
  <si>
    <t>-</t>
  </si>
  <si>
    <r>
      <t xml:space="preserve">i </t>
    </r>
    <r>
      <rPr>
        <sz val="10"/>
        <color indexed="10"/>
        <rFont val="Arial"/>
        <family val="2"/>
      </rPr>
      <t/>
    </r>
  </si>
  <si>
    <t>*Das Gesetz differenziert zwischen Betreibern der Schienenwege (§ 2 Abs. 7 AEG),
Betreibern von Serviceeinrichtungen (§ 2 Abs. 9 AEG) und Betreibern von Werksbahnen (§ 2 Abs. 8 AEG).</t>
  </si>
  <si>
    <t>öffentliche Eisenbahninfrastrukturunternehmen* (außer Werksbahnen)</t>
  </si>
  <si>
    <t>Zur sicheren elektronischen Datenübertragung bietet die Bundesnetzagentur auf ihrer Internetseite ein Verschlüsselungsprogramm an, das von den Unternehmen für die Erhebung von Marktbeobachtungsdaten kostenfrei genutzt werden kann.</t>
  </si>
  <si>
    <t>Elektronische Übermittlung von Fragebogen / Verschlüsselungssoftware</t>
  </si>
  <si>
    <t>Auskunftspflicht aller Marktteilnehmer / Rechtsgrundlage</t>
  </si>
  <si>
    <r>
      <t xml:space="preserve">Das Verschlüsselungsprogramm legt im Verzeichnis 
</t>
    </r>
    <r>
      <rPr>
        <b/>
        <i/>
        <sz val="9"/>
        <color theme="1"/>
        <rFont val="Arial"/>
        <family val="2"/>
      </rPr>
      <t>C:\Dokumente und Einstellungen\&lt;Benutzername&gt;\Anwendungsdaten</t>
    </r>
    <r>
      <rPr>
        <sz val="9"/>
        <color theme="1"/>
        <rFont val="Arial"/>
        <family val="2"/>
      </rPr>
      <t xml:space="preserve"> eine Protokolldatei 
im XML-Format ab, in der eine Liste der verschlüsselten Dateien hinterlegt wird. 
Dort ist auch das automatisch generierte Passwort im Klartext zu finden.
</t>
    </r>
    <r>
      <rPr>
        <u/>
        <sz val="9"/>
        <color theme="1"/>
        <rFont val="Arial"/>
        <family val="2"/>
      </rPr>
      <t xml:space="preserve">Daher darf diese XML-Datei </t>
    </r>
    <r>
      <rPr>
        <b/>
        <u/>
        <sz val="9"/>
        <color theme="1"/>
        <rFont val="Arial"/>
        <family val="2"/>
      </rPr>
      <t>niemals</t>
    </r>
    <r>
      <rPr>
        <u/>
        <sz val="9"/>
        <color theme="1"/>
        <rFont val="Arial"/>
        <family val="2"/>
      </rPr>
      <t xml:space="preserve"> an Dritte übermittelt werden.</t>
    </r>
  </si>
  <si>
    <t xml:space="preserve"> Stellen</t>
  </si>
  <si>
    <r>
      <t xml:space="preserve">Bitte geben Sie hier Vollzeitäquivalente an (Vollzeitstelle = 1,0 Stellen, Halbtagsstelle 0,5 Stellen etc.)!
</t>
    </r>
    <r>
      <rPr>
        <sz val="8"/>
        <color theme="1"/>
        <rFont val="Arial"/>
        <family val="2"/>
      </rPr>
      <t>Wenn Personal nur schwer zugeordnet werden kann soll auf qualifizierte Schätzungen zurückgegriffen werden.</t>
    </r>
  </si>
  <si>
    <t xml:space="preserve"> </t>
  </si>
  <si>
    <r>
      <t xml:space="preserve">Der / Die Ansprechpartner/in ist mit der Erhebung von personenbezogenen Daten nebst Verarbeitung und Nutzung
durch die Bundesnetzagentur einverstanden. Der Datenaustausch findet nur mit der hier genannten Person statt.
</t>
    </r>
    <r>
      <rPr>
        <b/>
        <sz val="8"/>
        <color theme="1"/>
        <rFont val="Arial"/>
        <family val="2"/>
      </rPr>
      <t xml:space="preserve">Die Daten werden in eine Dritten nicht zur Verfügung stehende Datenbank aufgenommen. </t>
    </r>
  </si>
  <si>
    <t>Zur sichereren Gestaltung des Datenaustauschs im Rahmen der Markterhebung Eisenbahnen
soll der Bundesnetzagentur eine Kontaktperson verbindlich benannt werden. Zwischen ihr und der Bundesnetzagentur wird im Weiteren der Datenaustausch im Sinne des § 17 ERegG stattfinden.</t>
  </si>
  <si>
    <t xml:space="preserve"> Anzahl</t>
  </si>
  <si>
    <t xml:space="preserve"> €</t>
  </si>
  <si>
    <t>Fragebogen Nr.5 für Bestellerorganisationen des SPNV</t>
  </si>
  <si>
    <t>Vertragslaufzeit:</t>
  </si>
  <si>
    <t xml:space="preserve"> Monate</t>
  </si>
  <si>
    <t xml:space="preserve"> Jahre</t>
  </si>
  <si>
    <t>Die Vergabe des Verkehrsvertrags erfolgte:</t>
  </si>
  <si>
    <t>Sofern Sie mehr als einen Vertrag abgeschlossen haben, folgen Sie bitte der Anleitung im Beiblatt.</t>
  </si>
  <si>
    <t>Bestellerorganisationen des SPNV (Aufgabenträger)</t>
  </si>
  <si>
    <t xml:space="preserve"> Zugkm</t>
  </si>
  <si>
    <t>Anzahl der EVU, die im Berichtsjahr bestellte Leistungen erbracht haben:</t>
  </si>
  <si>
    <t>Bitte geben Sie die Ausgaben für Infrastrukturentgelte an. Sofern diese aufgrund der Vertragsgestaltung
nur den EVU bekannt sind, bitten wir für diesen Teil um eine qualifizierte Schätzung.</t>
  </si>
  <si>
    <r>
      <t xml:space="preserve">Gesamtausgaben für Infrastrukturentgelte 
</t>
    </r>
    <r>
      <rPr>
        <sz val="8"/>
        <color theme="1"/>
        <rFont val="Arial"/>
        <family val="2"/>
      </rPr>
      <t>(Trassenentgelte + Stationsentgelte)</t>
    </r>
  </si>
  <si>
    <t>Ausgaben für Stationsentgelte</t>
  </si>
  <si>
    <t xml:space="preserve"> Ausgaben für Infrastrukturentgelte aus Verträgen mit anderen EVU</t>
  </si>
  <si>
    <t xml:space="preserve"> Ausgaben für Stationsentgelte aus Verträgen mit anderen EVU</t>
  </si>
  <si>
    <t xml:space="preserve"> Ausgaben für Infrastrukturentgelte aus Verträgen mit DB EVU</t>
  </si>
  <si>
    <t xml:space="preserve"> Ausgaben für Stationsentgelte aus Verträgen mit DB EVU</t>
  </si>
  <si>
    <t xml:space="preserve"> Pkm</t>
  </si>
  <si>
    <t xml:space="preserve"> an DB EVU:</t>
  </si>
  <si>
    <t xml:space="preserve"> an andere EVU:</t>
  </si>
  <si>
    <t xml:space="preserve"> aus wettbewerblich vergebenen Verträgen:</t>
  </si>
  <si>
    <t xml:space="preserve"> aus nicht wettbewerblich vergebenen Verträgen:</t>
  </si>
  <si>
    <t xml:space="preserve"> Verträge</t>
  </si>
  <si>
    <t>Nutzen Sie bitte das Kommentarfeld 5.8 
am Ende des Fragebogens für Erläuterungen.</t>
  </si>
  <si>
    <t>Wie beurteilen Sie die Leistung der von Ihnen beauftragten EVU ...</t>
  </si>
  <si>
    <t>... hinsichtlich deren betrieblicher Leistung?</t>
  </si>
  <si>
    <t>... hinsichtlich deren Serviceleistungen?</t>
  </si>
  <si>
    <t>5.7.4 / .1</t>
  </si>
  <si>
    <t>5.7.5 / .1</t>
  </si>
  <si>
    <t>Wie beurteilen Sie die Leistung ...</t>
  </si>
  <si>
    <t xml:space="preserve">... der DB Netz AG? </t>
  </si>
  <si>
    <t xml:space="preserve">... der DB Station und Service AG? </t>
  </si>
  <si>
    <t>... des folgenden EIU:</t>
  </si>
  <si>
    <t>Wie bewerten Sie für Ihren Einflussbereich ...</t>
  </si>
  <si>
    <t>... den Ausbauzustand von Personenbahnhöfen (einschließlich Haltepunkten)?</t>
  </si>
  <si>
    <t>... den Erhaltungszustand von Personenbahnhöfen (einschließlich Haltepunkten)?</t>
  </si>
  <si>
    <t>... den Ausbauzustand der Schienenwege?</t>
  </si>
  <si>
    <t>... den Erhaltungszustand der Schienenwege?</t>
  </si>
  <si>
    <t>Welche Aussage treffen Sie hinsichtlich ...</t>
  </si>
  <si>
    <t xml:space="preserve">... der Fahrplanqualität? </t>
  </si>
  <si>
    <t xml:space="preserve">... der Disposition in Störfällen? </t>
  </si>
  <si>
    <t xml:space="preserve">... der Trassen? </t>
  </si>
  <si>
    <t>... der Nutzungsgebühren für Personenbahnhöfe (einschließlich Haltepunkte)?</t>
  </si>
  <si>
    <t>Wie bewerten Sie die Diskriminierungsfreiheit der Preissysteme der EIU hinsichtlich ...</t>
  </si>
  <si>
    <t>Wie beurteilen Sie das Preis-Leistungs-Verhältnis der EIU bezüglich ...</t>
  </si>
  <si>
    <t>Öffentliche Eisenbahnen haben nach § 7 ERegG in ihrer Buchführung getrennte Konten für die Bereiche "Erbringung von Verkehrsleistungen" und "Betrieb der Eisenbahninfrastruktur" zu führen,
sofern die Ausnahmeregelungen aus § 2 ERegG nicht anwendbar sind.</t>
  </si>
  <si>
    <r>
      <t xml:space="preserve">Eine Befreiungsmöglichkeit von den Mitwirkungspflichten der Marktteilnehmer an dieser Erhebung hat der Gesetzgeber nicht vorgesehen. Dies gilt auch für </t>
    </r>
    <r>
      <rPr>
        <b/>
        <sz val="9"/>
        <color theme="1"/>
        <rFont val="Arial"/>
        <family val="2"/>
      </rPr>
      <t>Werks- und Museumsbahnen</t>
    </r>
    <r>
      <rPr>
        <sz val="9"/>
        <color theme="1"/>
        <rFont val="Arial"/>
        <family val="2"/>
      </rPr>
      <t xml:space="preserve"> sowie für </t>
    </r>
    <r>
      <rPr>
        <b/>
        <sz val="9"/>
        <color theme="1"/>
        <rFont val="Arial"/>
        <family val="2"/>
      </rPr>
      <t>nicht regelspurige Eisenbahnen.</t>
    </r>
  </si>
  <si>
    <r>
      <t>Betreiber der Schienenwege</t>
    </r>
    <r>
      <rPr>
        <sz val="9"/>
        <color theme="1"/>
        <rFont val="Arial"/>
        <family val="2"/>
      </rPr>
      <t xml:space="preserve"> </t>
    </r>
    <r>
      <rPr>
        <sz val="8"/>
        <color theme="1"/>
        <rFont val="Arial"/>
        <family val="2"/>
      </rPr>
      <t>(Streckeninfrastruktur)</t>
    </r>
    <r>
      <rPr>
        <sz val="9"/>
        <color theme="1"/>
        <rFont val="Arial"/>
        <family val="2"/>
      </rPr>
      <t xml:space="preserve">: Fragebogen </t>
    </r>
    <r>
      <rPr>
        <b/>
        <sz val="9"/>
        <color theme="1"/>
        <rFont val="Arial"/>
        <family val="2"/>
      </rPr>
      <t>Nr. 2</t>
    </r>
  </si>
  <si>
    <t>Vertretungsberechtigte/r Ansprechpartner/in für die Bestellerorganisation</t>
  </si>
  <si>
    <t>relevanten Punkte.</t>
  </si>
  <si>
    <t>Zwangsgeld</t>
  </si>
  <si>
    <t>Ihr persönlicher Ansprechpartner steht Ihnen gern für Rückfragen zur Verfügung und unterstützt Sie beim Beantworten des Fragebogens (soweit möglich). Die Kontaktdaten finden Sie im Anschreiben.</t>
  </si>
  <si>
    <t xml:space="preserve">Im Vorfeld der jährlichen Markterhebung Eisenbahnen der Bundesnetzagentur erhalten die Zugangsberechtigten und Eisenbahninfrastrukturunternehmen ein Schreiben mit der Aufforderung zur Teilnahme an der Erhebung. </t>
  </si>
  <si>
    <r>
      <t xml:space="preserve">Mit der Schaltfläche </t>
    </r>
    <r>
      <rPr>
        <b/>
        <sz val="9"/>
        <color theme="1"/>
        <rFont val="Arial"/>
        <family val="2"/>
      </rPr>
      <t>Auswählen</t>
    </r>
    <r>
      <rPr>
        <sz val="9"/>
        <color theme="1"/>
        <rFont val="Arial"/>
        <family val="2"/>
      </rPr>
      <t xml:space="preserve"> (ALT+A) wird die XLSX-Datei
mit dem ausgefüllten Fragebogen ausgewählt. </t>
    </r>
  </si>
  <si>
    <r>
      <t xml:space="preserve">Die verschlüsselten Dateien mit den Endungen </t>
    </r>
    <r>
      <rPr>
        <b/>
        <i/>
        <sz val="9"/>
        <color theme="1"/>
        <rFont val="Arial"/>
        <family val="2"/>
      </rPr>
      <t>.xlsx.key</t>
    </r>
    <r>
      <rPr>
        <sz val="9"/>
        <color theme="1"/>
        <rFont val="Arial"/>
        <family val="2"/>
      </rPr>
      <t xml:space="preserve"> und </t>
    </r>
    <r>
      <rPr>
        <b/>
        <i/>
        <sz val="9"/>
        <color theme="1"/>
        <rFont val="Arial"/>
        <family val="2"/>
      </rPr>
      <t>.xlsx.enc</t>
    </r>
    <r>
      <rPr>
        <sz val="9"/>
        <color theme="1"/>
        <rFont val="Arial"/>
        <family val="2"/>
      </rPr>
      <t xml:space="preserve"> 
sind als Anhang an die folgende E-Mail-Adresse zu senden:</t>
    </r>
  </si>
  <si>
    <t>Bitte wählen Sie nachfolgend die für Ihr Unternehmen zutreffenden Antworten in den rot markierten Feldern. Füllen Sie anschließend die erforderlichen Fragebögen aus.</t>
  </si>
  <si>
    <t>Der Ansprechpartner bestätigt, dass alle getätigten Angaben nach bestem Wissen erfolgt sind und auf Plausibilität geprüft wurden.</t>
  </si>
  <si>
    <t>0.5.1</t>
  </si>
  <si>
    <t>0.5.2</t>
  </si>
  <si>
    <t>0.5.4</t>
  </si>
  <si>
    <t>5.4.5</t>
  </si>
  <si>
    <t>5.9.1 / 5.9.1.1</t>
  </si>
  <si>
    <t>?</t>
  </si>
  <si>
    <t>bei Antwort "anderer Eigentümer" bitte hier ausführen:</t>
  </si>
  <si>
    <t>Falls nein, aus welchem Grund?</t>
  </si>
  <si>
    <r>
      <t xml:space="preserve">Eine </t>
    </r>
    <r>
      <rPr>
        <b/>
        <sz val="8"/>
        <color theme="1"/>
        <rFont val="Arial"/>
        <family val="2"/>
      </rPr>
      <t>gültige Lizenz</t>
    </r>
    <r>
      <rPr>
        <sz val="8"/>
        <color theme="1"/>
        <rFont val="Arial"/>
        <family val="2"/>
      </rPr>
      <t xml:space="preserve"> als EVU liegt vor, wurde jedoch im Berichtszeitraum </t>
    </r>
    <r>
      <rPr>
        <b/>
        <sz val="8"/>
        <color theme="1"/>
        <rFont val="Arial"/>
        <family val="2"/>
      </rPr>
      <t>nicht genutzt</t>
    </r>
    <r>
      <rPr>
        <sz val="8"/>
        <color theme="1"/>
        <rFont val="Arial"/>
        <family val="2"/>
      </rPr>
      <t>.</t>
    </r>
  </si>
  <si>
    <t>Sollten weitere Beteiligungen existieren, teilen Sie uns diese bitte gesondert (bspw. in Ihrer Rücksende - eMail) mit.</t>
  </si>
  <si>
    <t xml:space="preserve"> Folgendes Modell wurde vom EVU genutzt:</t>
  </si>
  <si>
    <t>1 - Wiedereinsatzgarantie Fahrzeuge</t>
  </si>
  <si>
    <t>keines</t>
  </si>
  <si>
    <t>andere</t>
  </si>
  <si>
    <t>mehrere</t>
  </si>
  <si>
    <t>2 - Wiederzulassungsgarantie</t>
  </si>
  <si>
    <t>5 - Restwertgarantie (Fahrzeuge)</t>
  </si>
  <si>
    <t>6 - Wiedereinsatzgarantie Werkstatt</t>
  </si>
  <si>
    <t>7 - Kapitaldienstgarantie</t>
  </si>
  <si>
    <t>8 - Sicherungsabtretung/Kapitaldienstabsicherung</t>
  </si>
  <si>
    <t>9 - VRR-Modell</t>
  </si>
  <si>
    <t>10 - Landesbanken - Refinanzierung</t>
  </si>
  <si>
    <t>11 - Übernahme Zinsänderungsrisiko</t>
  </si>
  <si>
    <t>12 - Weiterverwendungsgarantie</t>
  </si>
  <si>
    <t>13 - Anschubfinanzierung</t>
  </si>
  <si>
    <t>3 - Fahrzeugpool (AT-Pool)</t>
  </si>
  <si>
    <t xml:space="preserve">4 - Mehr / Mindererlösbeteiligung (Fahrzeugveräußerungen) </t>
  </si>
  <si>
    <r>
      <t xml:space="preserve">Zur Durchführung der Marktüberwachung und der gesonderten Erhebungen im Einzelfall kann die Regulierungsbehörde bei den Zugangsberechtigten und Eisenbahnen erforderliche Auskünfte und Daten auch außerhalb konkreter Prüfungen in einer von ihr vorgegebenen Form verlangen. Nach § 67 Abs. 4 - 6 ERegG schließt dies neben Informationen, die für statistische und Marktüberwachungszwecke erforderlich sind u.a. auch Auskünfte über wirtschaftliche Verhältnisse mit ein. Alle verlangten Auskünfte sind </t>
    </r>
    <r>
      <rPr>
        <b/>
        <sz val="10"/>
        <color theme="1"/>
        <rFont val="Arial"/>
        <family val="2"/>
      </rPr>
      <t>binnen eines Monats</t>
    </r>
    <r>
      <rPr>
        <sz val="10"/>
        <color theme="1"/>
        <rFont val="Arial"/>
        <family val="2"/>
      </rPr>
      <t xml:space="preserve"> zu erteilen.</t>
    </r>
  </si>
  <si>
    <r>
      <t>Eisenbahnverkehrsunternehmen</t>
    </r>
    <r>
      <rPr>
        <sz val="9"/>
        <color theme="1"/>
        <rFont val="Arial"/>
        <family val="2"/>
      </rPr>
      <t xml:space="preserve">: Fragebogen </t>
    </r>
    <r>
      <rPr>
        <b/>
        <sz val="9"/>
        <color theme="1"/>
        <rFont val="Arial"/>
        <family val="2"/>
      </rPr>
      <t>Nr. 1</t>
    </r>
  </si>
  <si>
    <t>Alle abgegebenen Daten werden in einer Dritten nicht zugänglichen Datenbank archiviert und nicht weitergegeben. Die im Fragebogen mit einem Sternchen (*) gekennzeichneten Informationen gelten als öffentlich.
Als nicht schützenswert betrachtet die Bundesnetzagentur zudem Daten, die an anderer Stelle, z. B. in öffentlichen Geschäftsberichten, Publikationen, Zeitschriften, im Internet oder sonstigen Medien bereits veröffentlicht wurden.</t>
  </si>
  <si>
    <r>
      <t>Tragen Sie zuerst Ihre Berichtsstellennummer (</t>
    </r>
    <r>
      <rPr>
        <i/>
        <sz val="8"/>
        <color theme="1"/>
        <rFont val="Arial"/>
        <family val="2"/>
      </rPr>
      <t>Bsnr</t>
    </r>
    <r>
      <rPr>
        <sz val="8"/>
        <color theme="1"/>
        <rFont val="Arial"/>
        <family val="2"/>
      </rPr>
      <t>) ein, um Ihren Ansprechpartner für Rückfragen einblenden zu lassen.</t>
    </r>
  </si>
  <si>
    <t>Möchten Sie der Bundesnetzagentur Empfehlungen, Hinweise oder Wünsche für die weitere Regulierungstätigkeit mitteilen?
Dann tragen Sie Ihre Informationen bitte in das folgende Feld ein:</t>
  </si>
  <si>
    <r>
      <t xml:space="preserve">Wie viele Zugkm </t>
    </r>
    <r>
      <rPr>
        <sz val="8"/>
        <color theme="1"/>
        <rFont val="Arial"/>
        <family val="2"/>
      </rPr>
      <t>(p. a.)</t>
    </r>
    <r>
      <rPr>
        <sz val="9"/>
        <color theme="1"/>
        <rFont val="Arial"/>
        <family val="2"/>
      </rPr>
      <t xml:space="preserve"> der insgesamt bestellten Betriebsleistung </t>
    </r>
    <r>
      <rPr>
        <sz val="8"/>
        <color theme="1"/>
        <rFont val="Arial"/>
        <family val="2"/>
      </rPr>
      <t>(vgl. Punkt 5.1.1)</t>
    </r>
    <r>
      <rPr>
        <sz val="9"/>
        <color theme="1"/>
        <rFont val="Arial"/>
        <family val="2"/>
      </rPr>
      <t xml:space="preserve"> haben Sie über </t>
    </r>
    <r>
      <rPr>
        <u/>
        <sz val="9"/>
        <color theme="1"/>
        <rFont val="Arial"/>
        <family val="2"/>
      </rPr>
      <t>wettbewerbliche</t>
    </r>
    <r>
      <rPr>
        <sz val="9"/>
        <color theme="1"/>
        <rFont val="Arial"/>
        <family val="2"/>
      </rPr>
      <t xml:space="preserve"> Vergabeverfahren vergeben?</t>
    </r>
  </si>
  <si>
    <r>
      <t xml:space="preserve">Wie viele Zugkm </t>
    </r>
    <r>
      <rPr>
        <sz val="8"/>
        <color theme="1"/>
        <rFont val="Arial"/>
        <family val="2"/>
      </rPr>
      <t>(p. a.)</t>
    </r>
    <r>
      <rPr>
        <sz val="9"/>
        <color theme="1"/>
        <rFont val="Arial"/>
        <family val="2"/>
      </rPr>
      <t xml:space="preserve"> der insgesamt bestellten Betriebsleistung </t>
    </r>
    <r>
      <rPr>
        <sz val="8"/>
        <color theme="1"/>
        <rFont val="Arial"/>
        <family val="2"/>
      </rPr>
      <t>(vgl. Punkt 5.1.1)</t>
    </r>
    <r>
      <rPr>
        <sz val="9"/>
        <color theme="1"/>
        <rFont val="Arial"/>
        <family val="2"/>
      </rPr>
      <t xml:space="preserve"> haben Sie über </t>
    </r>
    <r>
      <rPr>
        <u/>
        <sz val="9"/>
        <color theme="1"/>
        <rFont val="Arial"/>
        <family val="2"/>
      </rPr>
      <t>nicht wettbewerbliche</t>
    </r>
    <r>
      <rPr>
        <sz val="9"/>
        <color theme="1"/>
        <rFont val="Arial"/>
        <family val="2"/>
      </rPr>
      <t xml:space="preserve"> Vergabeverfahren vergeben?</t>
    </r>
  </si>
  <si>
    <r>
      <t xml:space="preserve">Die Fragebogen werden auf der Website der Bundesnetzagentur als Microsoft Excel - Dateien zum Download bereitgestellt und sind innerhalb der im Schreiben genannten Frist zu beantworten und (ebenfalls als Excel - Datei)
</t>
    </r>
    <r>
      <rPr>
        <b/>
        <sz val="10"/>
        <color theme="1"/>
        <rFont val="Arial"/>
        <family val="2"/>
      </rPr>
      <t>per eMail</t>
    </r>
    <r>
      <rPr>
        <sz val="10"/>
        <color theme="1"/>
        <rFont val="Arial"/>
        <family val="2"/>
      </rPr>
      <t xml:space="preserve"> (</t>
    </r>
    <r>
      <rPr>
        <b/>
        <i/>
        <sz val="8"/>
        <color theme="1"/>
        <rFont val="Arial"/>
        <family val="2"/>
      </rPr>
      <t>marktbeobachtung.schiene@bnetza.de</t>
    </r>
    <r>
      <rPr>
        <sz val="8"/>
        <color theme="1"/>
        <rFont val="Arial"/>
        <family val="2"/>
      </rPr>
      <t xml:space="preserve">) </t>
    </r>
    <r>
      <rPr>
        <sz val="10"/>
        <color theme="1"/>
        <rFont val="Arial"/>
        <family val="2"/>
      </rPr>
      <t xml:space="preserve">zurückzusenden.
Eine postalische Übermittlung ist </t>
    </r>
    <r>
      <rPr>
        <b/>
        <sz val="10"/>
        <color theme="1"/>
        <rFont val="Arial"/>
        <family val="2"/>
      </rPr>
      <t>nicht</t>
    </r>
    <r>
      <rPr>
        <sz val="10"/>
        <color theme="1"/>
        <rFont val="Arial"/>
        <family val="2"/>
      </rPr>
      <t xml:space="preserve"> mehr möglich.</t>
    </r>
  </si>
  <si>
    <t>Im Berichtszeitraum wurden sonstige, andere Verkehre (sV) durchgeführt.</t>
  </si>
  <si>
    <t>eMail:</t>
  </si>
  <si>
    <t>Die BAG SPNV hat eine Übersicht mit verschiedenen bislang genutzten Finanzierungsmodellen zusammengestellt, die Sie in der Tabelle "Finanzierungsmodelle" einsehen können.
Wenn das für diesen Vertrag genutzte Modell dort aufgeführt ist, bitte die Nummer angeben und ggf. erläutern.
Falls Sie auf mehrere oder ein dort nicht aufgeführtes Modell zurückgegriffen haben, bitte ebenfalls kurz erläutern.</t>
  </si>
  <si>
    <t>5.9.8</t>
  </si>
  <si>
    <r>
      <t xml:space="preserve">Die Tabelle </t>
    </r>
    <r>
      <rPr>
        <b/>
        <sz val="8"/>
        <color theme="1"/>
        <rFont val="Arial"/>
        <family val="2"/>
      </rPr>
      <t>Stammdaten</t>
    </r>
    <r>
      <rPr>
        <sz val="8"/>
        <color theme="1"/>
        <rFont val="Arial"/>
        <family val="2"/>
      </rPr>
      <t xml:space="preserve"> ist grundsätzlich auszufüllen; die einzelnen Fragebögen je nach Art der Tätigkeiten. </t>
    </r>
  </si>
  <si>
    <t xml:space="preserve"> bei den EVU der DB AG bestellte Betriebsleistung</t>
  </si>
  <si>
    <t xml:space="preserve"> bei anderen EVU bestellte Betriebsleistung</t>
  </si>
  <si>
    <t xml:space="preserve"> auf dem Netz der EIU der DB AG bestellte Betriebsleistung</t>
  </si>
  <si>
    <t xml:space="preserve"> auf den Netzen anderer EIU bestellte Betriebsleistung</t>
  </si>
  <si>
    <t>Anzahl der Bieter:</t>
  </si>
  <si>
    <r>
      <t>Jedes angeschriebene Unternehmen ist verpflichtet, Angaben zu den allgemeinen Unternehmensdaten  (</t>
    </r>
    <r>
      <rPr>
        <b/>
        <u/>
        <sz val="10"/>
        <color theme="1"/>
        <rFont val="Arial"/>
        <family val="2"/>
      </rPr>
      <t>Stammdaten)</t>
    </r>
    <r>
      <rPr>
        <sz val="10"/>
        <color theme="1"/>
        <rFont val="Arial"/>
        <family val="2"/>
      </rPr>
      <t xml:space="preserve"> zu machen. Darüber hinaus richtet sich der verpflichtende Umfang der Erhebung danach,
in welcher Form Ihr Unternehmen am Eisenbahnmarkt tätig ist. Hierfür stehen fünf Teilfragebogen bereit:</t>
    </r>
  </si>
  <si>
    <t>01</t>
  </si>
  <si>
    <t>20</t>
  </si>
  <si>
    <t>19</t>
  </si>
  <si>
    <t>18</t>
  </si>
  <si>
    <t>17</t>
  </si>
  <si>
    <t>16</t>
  </si>
  <si>
    <t>15</t>
  </si>
  <si>
    <t>14</t>
  </si>
  <si>
    <t>13</t>
  </si>
  <si>
    <t>12</t>
  </si>
  <si>
    <t>11</t>
  </si>
  <si>
    <t>10</t>
  </si>
  <si>
    <t>09</t>
  </si>
  <si>
    <t>08</t>
  </si>
  <si>
    <t>07</t>
  </si>
  <si>
    <t>06</t>
  </si>
  <si>
    <t>05</t>
  </si>
  <si>
    <t>04</t>
  </si>
  <si>
    <t>03</t>
  </si>
  <si>
    <t>02</t>
  </si>
  <si>
    <t>Verkehrsvertrag</t>
  </si>
  <si>
    <t>Die Regulierungsbehörde führt zur Wahrnehmung ihrer Aufgaben im Hinblick auf die Erfüllung der in § 3 ERegG genannten Ziele, insbesondere zur Herstellung von Markttransparenz, eine Marktüberwachung bei den Eisenbahnen und Zugangsberechtigten durch. Die Ergebnisse der Marktüberwachung fließen u. a. ein in die Berichterstattung
der Bundesnetzagentur an die gesetzgebenden Körperschaften des Bundes nach § 71 ERegG
und an die Europäische Kommission nach § 17 Abs. 5 ERegG.</t>
  </si>
  <si>
    <t>Informationsblatt Markterhebung Eisenbahnen
der Bundesnetzagentur 2018</t>
  </si>
  <si>
    <t>Nehmen Sie für das Jahr 2017 eine getrennte Rechnungslegung zwischen EVU und EIU gemäß § 7 ERegG vor?</t>
  </si>
  <si>
    <r>
      <t xml:space="preserve">Werksbahn </t>
    </r>
    <r>
      <rPr>
        <sz val="11"/>
        <color theme="1"/>
        <rFont val="Arial"/>
        <family val="2"/>
      </rPr>
      <t xml:space="preserve">im Sinne des § 2 Abs. 8 AEG
</t>
    </r>
    <r>
      <rPr>
        <sz val="8"/>
        <color theme="1"/>
        <rFont val="Arial"/>
        <family val="2"/>
      </rPr>
      <t>Unter den Werksbahnbegriff fallen auch Gleisanschlüsse, wenn diese ausschließlich dem eigenen Güterverkehr dienen.</t>
    </r>
  </si>
  <si>
    <t>Personal inkl. Unternehmer (Stand zum 31.12.2017)</t>
  </si>
  <si>
    <t>Wie viele Verkehrsverträge werden Sie (federführend) im Jahr 2018 voraussichtlich abschließen?</t>
  </si>
  <si>
    <t>Bestellte Betriebsleistungen und Kosten 2017  &lt;1&gt;</t>
  </si>
  <si>
    <t>Bestellte Betriebsleistungen und Kosten 2017  &lt;2&gt;</t>
  </si>
  <si>
    <t>Wie viele Personenkilometer wurden von den beauftragten Eisenbahnverkehrsunternehmen 2017 insgesamt erbracht?</t>
  </si>
  <si>
    <t>Wie viele Verkehrsverträge haben Sie (federführend) im Jahr 2017 abgeschlossen?</t>
  </si>
  <si>
    <t>Wenn Sie im Jahr 2017 federführend Verkehrsverträge mit EVU abgeschlossen haben, füllen Sie bitte für jeden Verkehrsvertrag separat das Beiblatt "Verkehrsverträge" aus.</t>
  </si>
  <si>
    <r>
      <t xml:space="preserve">à </t>
    </r>
    <r>
      <rPr>
        <b/>
        <sz val="8"/>
        <color theme="1"/>
        <rFont val="Arial"/>
        <family val="2"/>
      </rPr>
      <t xml:space="preserve">Eisenbahnen </t>
    </r>
    <r>
      <rPr>
        <b/>
        <sz val="8"/>
        <color theme="1"/>
        <rFont val="Wingdings"/>
        <charset val="2"/>
      </rPr>
      <t>à</t>
    </r>
    <r>
      <rPr>
        <b/>
        <sz val="8"/>
        <color theme="1"/>
        <rFont val="Arial"/>
        <family val="2"/>
      </rPr>
      <t xml:space="preserve"> Unternehmen / Institutionen </t>
    </r>
    <r>
      <rPr>
        <b/>
        <sz val="8"/>
        <color theme="1"/>
        <rFont val="Wingdings"/>
        <charset val="2"/>
      </rPr>
      <t>à</t>
    </r>
    <r>
      <rPr>
        <b/>
        <sz val="8"/>
        <color theme="1"/>
        <rFont val="Arial"/>
        <family val="2"/>
      </rPr>
      <t xml:space="preserve"> Marktbeobachtung </t>
    </r>
    <r>
      <rPr>
        <b/>
        <sz val="8"/>
        <color theme="1"/>
        <rFont val="Wingdings"/>
        <charset val="2"/>
      </rPr>
      <t>à</t>
    </r>
    <r>
      <rPr>
        <b/>
        <sz val="8"/>
        <color theme="1"/>
        <rFont val="Arial"/>
        <family val="2"/>
      </rPr>
      <t xml:space="preserve">  Fragebogen Markterhebung 2018</t>
    </r>
  </si>
  <si>
    <r>
      <t xml:space="preserve">Beiblatt 5 für </t>
    </r>
    <r>
      <rPr>
        <sz val="14"/>
        <color theme="1"/>
        <rFont val="Arial"/>
        <family val="2"/>
      </rPr>
      <t>im Berichtsjahr abgeschlossene</t>
    </r>
    <r>
      <rPr>
        <sz val="16"/>
        <color theme="1"/>
        <rFont val="Arial"/>
        <family val="2"/>
      </rPr>
      <t xml:space="preserve"> Verkehrsverträge</t>
    </r>
  </si>
  <si>
    <r>
      <t>Betreiber von Serviceeinrichtungen</t>
    </r>
    <r>
      <rPr>
        <sz val="9"/>
        <color theme="1"/>
        <rFont val="Arial"/>
        <family val="2"/>
      </rPr>
      <t xml:space="preserve"> </t>
    </r>
    <r>
      <rPr>
        <sz val="8"/>
        <color theme="1"/>
        <rFont val="Arial"/>
        <family val="2"/>
      </rPr>
      <t>(einschließlich Anschlussgleise)</t>
    </r>
    <r>
      <rPr>
        <sz val="9"/>
        <color theme="1"/>
        <rFont val="Arial"/>
        <family val="2"/>
      </rPr>
      <t xml:space="preserve">: Fragebogen </t>
    </r>
    <r>
      <rPr>
        <b/>
        <sz val="9"/>
        <color theme="1"/>
        <rFont val="Arial"/>
        <family val="2"/>
      </rPr>
      <t>Nr. 3 + ggf. Beiblatt 3</t>
    </r>
  </si>
  <si>
    <r>
      <t>Werksbahnen</t>
    </r>
    <r>
      <rPr>
        <sz val="9"/>
        <color theme="1"/>
        <rFont val="Arial"/>
        <family val="2"/>
      </rPr>
      <t xml:space="preserve"> </t>
    </r>
    <r>
      <rPr>
        <sz val="8"/>
        <color theme="1"/>
        <rFont val="Arial"/>
        <family val="2"/>
      </rPr>
      <t>(einschließlich Gleisanschließer)</t>
    </r>
    <r>
      <rPr>
        <sz val="9"/>
        <color theme="1"/>
        <rFont val="Arial"/>
        <family val="2"/>
      </rPr>
      <t xml:space="preserve"> im Sinne des § 2 Abs. 8 AEG: Fragebogen </t>
    </r>
    <r>
      <rPr>
        <b/>
        <sz val="9"/>
        <color theme="1"/>
        <rFont val="Arial"/>
        <family val="2"/>
      </rPr>
      <t>Nr. 4 + Beiblatt 4</t>
    </r>
  </si>
  <si>
    <r>
      <t>Bestellerorganisationen des SPNV</t>
    </r>
    <r>
      <rPr>
        <sz val="9"/>
        <color theme="1"/>
        <rFont val="Arial"/>
        <family val="2"/>
      </rPr>
      <t xml:space="preserve">: Fragebogen </t>
    </r>
    <r>
      <rPr>
        <b/>
        <sz val="9"/>
        <color theme="1"/>
        <rFont val="Arial"/>
        <family val="2"/>
      </rPr>
      <t>Nr. 5 + Beiblatt 5</t>
    </r>
  </si>
  <si>
    <t>Folgende Serviceeinrichtung(en) wurde(n) im Berichtszeitraum betrieben:</t>
  </si>
  <si>
    <t>Zugkilometer gesamt p. a.:</t>
  </si>
  <si>
    <t>Bestellte Betriebsleistungen im SPNV im Berichtsjahr gesamt (in Zugkm)</t>
  </si>
  <si>
    <t xml:space="preserve"> Ausgaben einschließlich Infrastrukturentgelten und ohne Berücksichtigung von Strafzahlungen / Pönalen der EVU.</t>
  </si>
  <si>
    <r>
      <t>Pönalen / Strafzahlungen von den EVU</t>
    </r>
    <r>
      <rPr>
        <sz val="8"/>
        <color theme="1"/>
        <rFont val="Arial"/>
        <family val="2"/>
      </rPr>
      <t xml:space="preserve">
(im Verlauf des Berichtsjahres 2017 erhaltene bzw. verrechnete Beträge)</t>
    </r>
  </si>
  <si>
    <t>Beziehen Sie ausschließlich die Beschäftigten ein, die organisatorisch mit dem Bereich Eisenbahn betraut sind
oder hierfür in irgendeiner Form Arbeitsleistung erbringen; einschließlich angemieteter Arbeitskräfte.
Ehrenamtlich tätige Mitarbeiter und an Dritte vermietete Personale sind dagegen nicht einzurechnen.</t>
  </si>
  <si>
    <r>
      <t xml:space="preserve">Im Berichtszeitraum wurde </t>
    </r>
    <r>
      <rPr>
        <b/>
        <sz val="8"/>
        <color theme="1"/>
        <rFont val="Arial"/>
        <family val="2"/>
      </rPr>
      <t>keine</t>
    </r>
    <r>
      <rPr>
        <sz val="8"/>
        <color theme="1"/>
        <rFont val="Arial"/>
        <family val="2"/>
      </rPr>
      <t xml:space="preserve"> der folgenden Serviceeinrichtungen </t>
    </r>
    <r>
      <rPr>
        <b/>
        <sz val="8"/>
        <color theme="1"/>
        <rFont val="Arial"/>
        <family val="2"/>
      </rPr>
      <t>betrieblich genutzt.</t>
    </r>
  </si>
  <si>
    <r>
      <t>Ausgaben für die Bestellung von Leistungen im SPNV gesamt</t>
    </r>
    <r>
      <rPr>
        <b/>
        <sz val="8"/>
        <color theme="1"/>
        <rFont val="Arial"/>
        <family val="2"/>
      </rPr>
      <t/>
    </r>
  </si>
  <si>
    <t>davon: Ausgaben für Leistungen von NE EVU</t>
  </si>
  <si>
    <t>davon: Ausgaben für Leistungen von DB EVU</t>
  </si>
  <si>
    <t xml:space="preserve">  davon: Ausgaben im Rahmen von wettbewerblichen Vergaben</t>
  </si>
  <si>
    <t xml:space="preserve">  davon: Ausgaben im Rahmen von nicht wettbewerblichen Vergaben</t>
  </si>
  <si>
    <t>5.3 / 5.3.1</t>
  </si>
  <si>
    <t>Ausgaben für Leistungen im SPNV nach Vertragsart</t>
  </si>
  <si>
    <r>
      <t>Durchgereichte Fahrgeldeinnahmen von DB EVU,</t>
    </r>
    <r>
      <rPr>
        <sz val="8"/>
        <color theme="1"/>
        <rFont val="Arial"/>
        <family val="2"/>
      </rPr>
      <t xml:space="preserve">
die im Verlauf des Berichtsjahres 2017 an den SPNV-Besteller geflossen sind.</t>
    </r>
  </si>
  <si>
    <r>
      <t>Durchgereichte Fahrgeldeinnahmen von NE EVU,</t>
    </r>
    <r>
      <rPr>
        <sz val="8"/>
        <color theme="1"/>
        <rFont val="Arial"/>
        <family val="2"/>
      </rPr>
      <t xml:space="preserve">
die im Verlauf des Berichtsjahres 2017 an den SPNV-Besteller geflossen sind.</t>
    </r>
  </si>
  <si>
    <t>Bitte im Anschluss den Fragebogen Nr. 3 und - wenn zutreffend - das Beiblatt 3 ausfüllen.</t>
  </si>
  <si>
    <t>Bitte im Anschluss den Fragebogen Nr. 4 und das Beiblatt 4 ausfüllen.</t>
  </si>
  <si>
    <t>Bitte im Anschluss den Fragebogen Nr. 5 und das Beiblatt 5 ausfüllen.</t>
  </si>
  <si>
    <r>
      <t xml:space="preserve">Im Berichtszeitraum wurden die Schienenwege (Strecken) </t>
    </r>
    <r>
      <rPr>
        <b/>
        <sz val="8"/>
        <color theme="1"/>
        <rFont val="Arial"/>
        <family val="2"/>
      </rPr>
      <t>nicht genutzt.</t>
    </r>
  </si>
  <si>
    <r>
      <t xml:space="preserve">Die Werksbahninfrastruktur wurde nicht </t>
    </r>
    <r>
      <rPr>
        <b/>
        <sz val="8"/>
        <color theme="1"/>
        <rFont val="Arial"/>
        <family val="2"/>
      </rPr>
      <t>betrieblich genutzt</t>
    </r>
    <r>
      <rPr>
        <sz val="8"/>
        <color theme="1"/>
        <rFont val="Arial"/>
        <family val="2"/>
      </rPr>
      <t>.</t>
    </r>
  </si>
  <si>
    <t>5.2.7 / 5.2.8</t>
  </si>
  <si>
    <t>5.2.9 / 5.2.10</t>
  </si>
  <si>
    <t>5.2.11 / 5.2.12</t>
  </si>
  <si>
    <t>5.2.13 / 5.2.14</t>
  </si>
  <si>
    <t>5.2.15 / 5.2.16</t>
  </si>
  <si>
    <t>5.2.17 / 5.2.18</t>
  </si>
  <si>
    <t>5.3.5</t>
  </si>
  <si>
    <t>5.3.6</t>
  </si>
  <si>
    <t>5.8.1</t>
  </si>
  <si>
    <t>0.29.0</t>
  </si>
  <si>
    <t>0.22.0</t>
  </si>
  <si>
    <t>0.22.1</t>
  </si>
  <si>
    <t>0.22.2</t>
  </si>
  <si>
    <t>0.22.3</t>
  </si>
  <si>
    <t>0.22.4</t>
  </si>
  <si>
    <t>0.27.0</t>
  </si>
  <si>
    <t>0.23.0</t>
  </si>
  <si>
    <t>0.23.1</t>
  </si>
  <si>
    <t>0.24.0</t>
  </si>
  <si>
    <t>0.24.9</t>
  </si>
  <si>
    <t>0.24.1</t>
  </si>
  <si>
    <t>0.24.2</t>
  </si>
  <si>
    <t>0.24.3</t>
  </si>
  <si>
    <t>0.24.4</t>
  </si>
  <si>
    <t>0.24.5</t>
  </si>
  <si>
    <t>0.24.6</t>
  </si>
  <si>
    <t>0.24.7</t>
  </si>
  <si>
    <t>0.24.8</t>
  </si>
  <si>
    <t>0.50.0</t>
  </si>
  <si>
    <t>0.50.2</t>
  </si>
  <si>
    <t>0.25.0</t>
  </si>
  <si>
    <t>0.34.0</t>
  </si>
  <si>
    <t>0.35.0</t>
  </si>
  <si>
    <t>0.35.1</t>
  </si>
  <si>
    <r>
      <t xml:space="preserve">Mit der Schaltfläche </t>
    </r>
    <r>
      <rPr>
        <b/>
        <sz val="9"/>
        <color theme="1"/>
        <rFont val="Arial"/>
        <family val="2"/>
      </rPr>
      <t>Verschlüsseln</t>
    </r>
    <r>
      <rPr>
        <sz val="9"/>
        <color theme="1"/>
        <rFont val="Arial"/>
        <family val="2"/>
      </rPr>
      <t xml:space="preserve"> (ALT+V) wird die ausgewählte Datei verschlüsselt, wobei zwei verschlüsselte Dateien angelegt werden. Die Datei mit der Endung </t>
    </r>
    <r>
      <rPr>
        <b/>
        <i/>
        <sz val="9"/>
        <color theme="1"/>
        <rFont val="Arial"/>
        <family val="2"/>
      </rPr>
      <t>.xlsx.enc</t>
    </r>
    <r>
      <rPr>
        <sz val="9"/>
        <color theme="1"/>
        <rFont val="Arial"/>
        <family val="2"/>
      </rPr>
      <t xml:space="preserve"> enthält die verschlüsselten Daten des Fragebogens, die Datei mit der Endung </t>
    </r>
    <r>
      <rPr>
        <b/>
        <i/>
        <sz val="9"/>
        <color theme="1"/>
        <rFont val="Arial"/>
        <family val="2"/>
      </rPr>
      <t>.xlsx.key</t>
    </r>
    <r>
      <rPr>
        <sz val="9"/>
        <color theme="1"/>
        <rFont val="Arial"/>
        <family val="2"/>
      </rPr>
      <t xml:space="preserve"> enthält das verschlüsselte (automatisch generierte) Passwort. 
</t>
    </r>
  </si>
  <si>
    <r>
      <t xml:space="preserve">Für den Fall der Nichterteilung verlangter Auskünfte kann die Bundesnetzagentur nach
§ 67 Abs. 4 ERegG i. V. m. Abs. 1 die Festsetzung eines </t>
    </r>
    <r>
      <rPr>
        <b/>
        <sz val="10"/>
        <color theme="1"/>
        <rFont val="Arial"/>
        <family val="2"/>
      </rPr>
      <t>Zwangsgeldes</t>
    </r>
    <r>
      <rPr>
        <sz val="10"/>
        <color theme="1"/>
        <rFont val="Arial"/>
        <family val="2"/>
      </rPr>
      <t xml:space="preserve">
in Höhe von </t>
    </r>
    <r>
      <rPr>
        <b/>
        <sz val="10"/>
        <color theme="1"/>
        <rFont val="Arial"/>
        <family val="2"/>
      </rPr>
      <t>bis zu 500.000 EUR</t>
    </r>
    <r>
      <rPr>
        <sz val="10"/>
        <color theme="1"/>
        <rFont val="Arial"/>
        <family val="2"/>
      </rPr>
      <t xml:space="preserve"> </t>
    </r>
    <r>
      <rPr>
        <b/>
        <sz val="10"/>
        <color theme="1"/>
        <rFont val="Arial"/>
        <family val="2"/>
      </rPr>
      <t>je Festsetzung</t>
    </r>
    <r>
      <rPr>
        <sz val="10"/>
        <color theme="1"/>
        <rFont val="Arial"/>
        <family val="2"/>
      </rPr>
      <t xml:space="preserve"> vornehmen.</t>
    </r>
  </si>
  <si>
    <t>nur Nettoverträge*</t>
  </si>
  <si>
    <t>nur Bruttoverträge**</t>
  </si>
  <si>
    <t xml:space="preserve">  * einschließlich Nettoverträge mit Absicherung</t>
  </si>
  <si>
    <t>** einschließlich Brutto - Anreiz - Verträge</t>
  </si>
  <si>
    <t xml:space="preserve"> Bitte beachten:</t>
  </si>
  <si>
    <t>Einige Eingabefelder lassen nur bestimmte Eingaben zu, wie beispielsweise Ganzzahlen oder Werte größer Null.
Wenn Sie bei der Eingabe eine Fehlermeldung erhalten, berücksichtigen Sie bitte die gegebenen Hinweise.
Verwenden Sie innerhalb von mehrzeiligen Textfeldern ALT+Enter, um eine neue Zeile im Textfeld zu erzeugen.</t>
  </si>
  <si>
    <t>Berichtsstellennummer (Bsnr):</t>
  </si>
  <si>
    <t>Ausschließlich als Excel - Datei (XLSX) per eMail an:</t>
  </si>
  <si>
    <t>Stammdaten</t>
  </si>
  <si>
    <t>Allgemeine Daten zum Unternehmen</t>
  </si>
  <si>
    <t>Sie finden Ihre Berichtsstellennummer im Anschreiben der Bundesnetzagentur.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</si>
</sst>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6" formatCode="_(&quot;€&quot;* #,##0.00_);_(&quot;€&quot;* \(#,##0.00\);_(&quot;€&quot;* &quot;-&quot;??_);_(@_)"/>
    <numFmt numFmtId="167" formatCode="########00000000"/>
    <numFmt numFmtId="171" formatCode="#,##0\ &quot;tkm&quot;"/>
    <numFmt numFmtId="172" formatCode="00000000"/>
  </numFmts>
  <fonts count="57" x14ac:knownFonts="1">
    <font>
      <sz val="10"/>
      <name val="Arial"/>
    </font>
    <font>
      <sz val="11"/>
      <color theme="1"/>
      <name val="Arial"/>
      <family val="2"/>
    </font>
    <font>
      <sz val="11"/>
      <color theme="1"/>
      <name val="Arial"/>
      <family val="2"/>
    </font>
    <font>
      <sz val="10"/>
      <name val="Arial"/>
      <family val="2"/>
    </font>
    <font>
      <sz val="8"/>
      <name val="Arial"/>
      <family val="2"/>
    </font>
    <font>
      <sz val="10"/>
      <name val="Arial"/>
      <family val="2"/>
    </font>
    <font>
      <b/>
      <sz val="14"/>
      <name val="Arial"/>
      <family val="2"/>
    </font>
    <font>
      <u/>
      <sz val="10"/>
      <color indexed="12"/>
      <name val="Arial"/>
      <family val="2"/>
    </font>
    <font>
      <sz val="8"/>
      <color indexed="81"/>
      <name val="Arial"/>
      <family val="2"/>
    </font>
    <font>
      <sz val="10"/>
      <color indexed="10"/>
      <name val="Arial"/>
      <family val="2"/>
    </font>
    <font>
      <sz val="7"/>
      <color theme="1"/>
      <name val="Arial"/>
      <family val="2"/>
    </font>
    <font>
      <sz val="10"/>
      <color theme="1"/>
      <name val="Arial"/>
      <family val="2"/>
    </font>
    <font>
      <b/>
      <sz val="18"/>
      <color theme="1"/>
      <name val="Arial"/>
      <family val="2"/>
    </font>
    <font>
      <b/>
      <sz val="14"/>
      <color theme="1"/>
      <name val="Arial"/>
      <family val="2"/>
    </font>
    <font>
      <sz val="12"/>
      <color theme="1"/>
      <name val="Arial"/>
      <family val="2"/>
    </font>
    <font>
      <b/>
      <u/>
      <sz val="11"/>
      <color theme="1"/>
      <name val="Arial"/>
      <family val="2"/>
    </font>
    <font>
      <i/>
      <sz val="8"/>
      <color theme="1"/>
      <name val="Arial"/>
      <family val="2"/>
    </font>
    <font>
      <sz val="11"/>
      <color theme="1"/>
      <name val="Arial"/>
      <family val="2"/>
    </font>
    <font>
      <b/>
      <sz val="10"/>
      <color theme="1"/>
      <name val="Arial"/>
      <family val="2"/>
    </font>
    <font>
      <u/>
      <sz val="8"/>
      <color theme="1"/>
      <name val="Arial"/>
      <family val="2"/>
    </font>
    <font>
      <b/>
      <sz val="8"/>
      <color theme="1"/>
      <name val="Wingdings"/>
      <charset val="2"/>
    </font>
    <font>
      <b/>
      <sz val="8"/>
      <color theme="1"/>
      <name val="Arial"/>
      <family val="2"/>
    </font>
    <font>
      <b/>
      <u/>
      <sz val="10"/>
      <color theme="1"/>
      <name val="Arial"/>
      <family val="2"/>
    </font>
    <font>
      <b/>
      <sz val="10"/>
      <color theme="1"/>
      <name val="Symbol"/>
      <family val="1"/>
      <charset val="2"/>
    </font>
    <font>
      <b/>
      <sz val="10"/>
      <color theme="1"/>
      <name val="Times New Roman"/>
      <family val="1"/>
    </font>
    <font>
      <b/>
      <sz val="9"/>
      <color theme="1"/>
      <name val="Arial"/>
      <family val="2"/>
    </font>
    <font>
      <sz val="9"/>
      <color theme="1"/>
      <name val="Arial"/>
      <family val="2"/>
    </font>
    <font>
      <u/>
      <sz val="9"/>
      <color theme="1"/>
      <name val="Arial"/>
      <family val="2"/>
    </font>
    <font>
      <b/>
      <sz val="10"/>
      <color theme="1"/>
      <name val="Courier New"/>
      <family val="3"/>
    </font>
    <font>
      <u/>
      <sz val="10"/>
      <color theme="1"/>
      <name val="Arial"/>
      <family val="2"/>
    </font>
    <font>
      <b/>
      <sz val="11"/>
      <color theme="1"/>
      <name val="Arial"/>
      <family val="2"/>
    </font>
    <font>
      <sz val="8"/>
      <color theme="1"/>
      <name val="Arial"/>
      <family val="2"/>
    </font>
    <font>
      <b/>
      <i/>
      <sz val="9"/>
      <color theme="1"/>
      <name val="Arial"/>
      <family val="2"/>
    </font>
    <font>
      <b/>
      <u/>
      <sz val="9"/>
      <color theme="1"/>
      <name val="Arial"/>
      <family val="2"/>
    </font>
    <font>
      <b/>
      <sz val="12"/>
      <color theme="1"/>
      <name val="Arial"/>
      <family val="2"/>
    </font>
    <font>
      <b/>
      <i/>
      <sz val="8"/>
      <color theme="1"/>
      <name val="Arial"/>
      <family val="2"/>
    </font>
    <font>
      <b/>
      <u/>
      <sz val="8"/>
      <color theme="1"/>
      <name val="Arial"/>
      <family val="2"/>
    </font>
    <font>
      <sz val="28"/>
      <color theme="1"/>
      <name val="Arial"/>
      <family val="2"/>
    </font>
    <font>
      <sz val="16"/>
      <color theme="1"/>
      <name val="Arial"/>
      <family val="2"/>
    </font>
    <font>
      <sz val="11"/>
      <color theme="1"/>
      <name val="Webdings"/>
      <family val="1"/>
      <charset val="2"/>
    </font>
    <font>
      <sz val="14"/>
      <color theme="1"/>
      <name val="Arial"/>
      <family val="2"/>
    </font>
    <font>
      <i/>
      <sz val="9"/>
      <color theme="1"/>
      <name val="Arial"/>
      <family val="2"/>
    </font>
    <font>
      <u/>
      <sz val="11"/>
      <color theme="1"/>
      <name val="Arial"/>
      <family val="2"/>
    </font>
    <font>
      <sz val="36"/>
      <color rgb="FFFF0000"/>
      <name val="Arial"/>
      <family val="2"/>
    </font>
    <font>
      <sz val="9"/>
      <name val="Arial"/>
      <family val="2"/>
    </font>
    <font>
      <sz val="11"/>
      <name val="Arial"/>
      <family val="2"/>
    </font>
    <font>
      <sz val="10"/>
      <color rgb="FFEAEAEA"/>
      <name val="Arial"/>
      <family val="2"/>
    </font>
    <font>
      <sz val="8"/>
      <color rgb="FFEAEAEA"/>
      <name val="Arial"/>
      <family val="2"/>
    </font>
    <font>
      <i/>
      <sz val="10"/>
      <name val="Arial"/>
      <family val="2"/>
    </font>
    <font>
      <sz val="16"/>
      <color theme="1"/>
      <name val="Webdings"/>
      <family val="1"/>
      <charset val="2"/>
    </font>
    <font>
      <i/>
      <sz val="11"/>
      <color theme="1"/>
      <name val="Arial"/>
      <family val="2"/>
    </font>
    <font>
      <b/>
      <sz val="11"/>
      <name val="Arial"/>
      <family val="2"/>
    </font>
    <font>
      <sz val="14"/>
      <name val="Arial"/>
      <family val="2"/>
    </font>
    <font>
      <sz val="22"/>
      <color theme="1"/>
      <name val="Arial"/>
      <family val="2"/>
    </font>
    <font>
      <sz val="22"/>
      <name val="Arial"/>
      <family val="2"/>
    </font>
    <font>
      <b/>
      <sz val="16"/>
      <color theme="1"/>
      <name val="Arial"/>
      <family val="2"/>
    </font>
    <font>
      <sz val="8"/>
      <color theme="0"/>
      <name val="Arial"/>
      <family val="2"/>
    </font>
  </fonts>
  <fills count="1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6" tint="0.79998168889431442"/>
        <bgColor indexed="64"/>
      </patternFill>
    </fill>
    <fill>
      <patternFill patternType="solid">
        <fgColor rgb="FFEAEAEA"/>
        <bgColor indexed="64"/>
      </patternFill>
    </fill>
    <fill>
      <patternFill patternType="solid">
        <fgColor theme="5" tint="0.79998168889431442"/>
        <bgColor indexed="64"/>
      </patternFill>
    </fill>
    <fill>
      <patternFill patternType="solid">
        <fgColor rgb="FFDDDDDD"/>
        <bgColor indexed="64"/>
      </patternFill>
    </fill>
    <fill>
      <patternFill patternType="solid">
        <fgColor theme="0" tint="-0.14999847407452621"/>
        <bgColor indexed="64"/>
      </patternFill>
    </fill>
    <fill>
      <patternFill patternType="solid">
        <fgColor theme="2" tint="-9.9978637043366805E-2"/>
        <bgColor indexed="64"/>
      </patternFill>
    </fill>
  </fills>
  <borders count="62">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medium">
        <color indexed="9"/>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top/>
      <bottom style="medium">
        <color indexed="9"/>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theme="1"/>
      </left>
      <right/>
      <top style="hair">
        <color theme="1"/>
      </top>
      <bottom/>
      <diagonal/>
    </border>
    <border>
      <left/>
      <right/>
      <top style="hair">
        <color theme="1"/>
      </top>
      <bottom/>
      <diagonal/>
    </border>
    <border>
      <left/>
      <right style="hair">
        <color theme="1"/>
      </right>
      <top style="hair">
        <color theme="1"/>
      </top>
      <bottom/>
      <diagonal/>
    </border>
    <border>
      <left style="hair">
        <color theme="1"/>
      </left>
      <right/>
      <top/>
      <bottom/>
      <diagonal/>
    </border>
    <border>
      <left/>
      <right style="hair">
        <color theme="1"/>
      </right>
      <top/>
      <bottom/>
      <diagonal/>
    </border>
    <border>
      <left style="hair">
        <color theme="1"/>
      </left>
      <right/>
      <top/>
      <bottom style="hair">
        <color theme="1"/>
      </bottom>
      <diagonal/>
    </border>
    <border>
      <left/>
      <right/>
      <top/>
      <bottom style="hair">
        <color theme="1"/>
      </bottom>
      <diagonal/>
    </border>
    <border>
      <left/>
      <right style="hair">
        <color theme="1"/>
      </right>
      <top/>
      <bottom style="hair">
        <color theme="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indexed="64"/>
      </left>
      <right/>
      <top style="hair">
        <color indexed="64"/>
      </top>
      <bottom style="hair">
        <color indexed="64"/>
      </bottom>
      <diagonal/>
    </border>
    <border>
      <left/>
      <right/>
      <top style="hair">
        <color auto="1"/>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auto="1"/>
      </left>
      <right style="hair">
        <color auto="1"/>
      </right>
      <top style="hair">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right/>
      <top style="thin">
        <color theme="0"/>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style="hair">
        <color auto="1"/>
      </top>
      <bottom/>
      <diagonal/>
    </border>
    <border>
      <left style="mediumDashed">
        <color rgb="FFFF0000"/>
      </left>
      <right/>
      <top style="mediumDashed">
        <color rgb="FFFF0000"/>
      </top>
      <bottom/>
      <diagonal/>
    </border>
    <border>
      <left/>
      <right/>
      <top style="mediumDashed">
        <color rgb="FFFF0000"/>
      </top>
      <bottom/>
      <diagonal/>
    </border>
    <border>
      <left/>
      <right style="mediumDashed">
        <color rgb="FFFF0000"/>
      </right>
      <top style="mediumDashed">
        <color rgb="FFFF0000"/>
      </top>
      <bottom/>
      <diagonal/>
    </border>
    <border>
      <left style="mediumDashed">
        <color rgb="FFFF0000"/>
      </left>
      <right/>
      <top/>
      <bottom style="mediumDashed">
        <color rgb="FFFF0000"/>
      </bottom>
      <diagonal/>
    </border>
    <border>
      <left/>
      <right/>
      <top/>
      <bottom style="mediumDashed">
        <color rgb="FFFF0000"/>
      </bottom>
      <diagonal/>
    </border>
    <border>
      <left/>
      <right style="mediumDashed">
        <color rgb="FFFF0000"/>
      </right>
      <top/>
      <bottom style="mediumDashed">
        <color rgb="FFFF0000"/>
      </bottom>
      <diagonal/>
    </border>
  </borders>
  <cellStyleXfs count="4">
    <xf numFmtId="0" fontId="0" fillId="0" borderId="0"/>
    <xf numFmtId="166" fontId="3" fillId="0" borderId="0" applyFont="0" applyFill="0" applyBorder="0" applyAlignment="0" applyProtection="0"/>
    <xf numFmtId="0" fontId="7" fillId="0" borderId="0" applyNumberFormat="0" applyFill="0" applyBorder="0" applyAlignment="0" applyProtection="0">
      <alignment vertical="top"/>
      <protection locked="0"/>
    </xf>
    <xf numFmtId="9" fontId="3" fillId="0" borderId="0" applyFont="0" applyFill="0" applyBorder="0" applyAlignment="0" applyProtection="0"/>
  </cellStyleXfs>
  <cellXfs count="609">
    <xf numFmtId="0" fontId="0" fillId="0" borderId="0" xfId="0"/>
    <xf numFmtId="0" fontId="6" fillId="4" borderId="0" xfId="0" applyFont="1" applyFill="1" applyProtection="1"/>
    <xf numFmtId="0" fontId="0" fillId="4" borderId="0" xfId="0" applyFill="1" applyProtection="1"/>
    <xf numFmtId="0" fontId="5" fillId="4" borderId="0" xfId="0" applyFont="1" applyFill="1" applyProtection="1"/>
    <xf numFmtId="0" fontId="10" fillId="3" borderId="0" xfId="0" applyFont="1" applyFill="1" applyAlignment="1" applyProtection="1">
      <alignment horizontal="left" vertical="center"/>
    </xf>
    <xf numFmtId="0" fontId="11" fillId="3" borderId="0" xfId="0" applyFont="1" applyFill="1" applyAlignment="1" applyProtection="1">
      <alignment vertical="center"/>
    </xf>
    <xf numFmtId="0" fontId="11" fillId="3" borderId="0" xfId="0" applyFont="1" applyFill="1" applyAlignment="1" applyProtection="1">
      <alignment horizontal="center" vertical="top"/>
    </xf>
    <xf numFmtId="0" fontId="11" fillId="3" borderId="0" xfId="0" applyFont="1" applyFill="1" applyProtection="1"/>
    <xf numFmtId="0" fontId="13" fillId="3" borderId="0" xfId="0" applyFont="1" applyFill="1" applyAlignment="1">
      <alignment horizontal="left"/>
    </xf>
    <xf numFmtId="0" fontId="11" fillId="3" borderId="0" xfId="0" applyFont="1" applyFill="1" applyBorder="1" applyAlignment="1" applyProtection="1">
      <alignment vertical="center"/>
    </xf>
    <xf numFmtId="0" fontId="14" fillId="3" borderId="0" xfId="0" applyFont="1" applyFill="1" applyProtection="1"/>
    <xf numFmtId="0" fontId="15" fillId="3" borderId="0" xfId="0" applyFont="1" applyFill="1" applyAlignment="1">
      <alignment horizontal="left"/>
    </xf>
    <xf numFmtId="0" fontId="11" fillId="3" borderId="0" xfId="0" applyFont="1" applyFill="1"/>
    <xf numFmtId="0" fontId="16" fillId="3" borderId="0" xfId="0" applyFont="1" applyFill="1" applyAlignment="1">
      <alignment horizontal="left"/>
    </xf>
    <xf numFmtId="0" fontId="17" fillId="3" borderId="0" xfId="0" applyFont="1" applyFill="1" applyAlignment="1">
      <alignment horizontal="left"/>
    </xf>
    <xf numFmtId="0" fontId="18" fillId="3" borderId="0" xfId="0" applyFont="1" applyFill="1" applyAlignment="1">
      <alignment horizontal="left"/>
    </xf>
    <xf numFmtId="0" fontId="20" fillId="3" borderId="0" xfId="0" applyFont="1" applyFill="1" applyAlignment="1">
      <alignment horizontal="left"/>
    </xf>
    <xf numFmtId="0" fontId="23" fillId="3" borderId="0" xfId="0" applyFont="1" applyFill="1" applyAlignment="1">
      <alignment horizontal="right" vertical="center"/>
    </xf>
    <xf numFmtId="0" fontId="25" fillId="3" borderId="0" xfId="0" applyFont="1" applyFill="1"/>
    <xf numFmtId="0" fontId="26" fillId="3" borderId="0" xfId="0" applyFont="1" applyFill="1" applyAlignment="1">
      <alignment horizontal="right" vertical="top"/>
    </xf>
    <xf numFmtId="0" fontId="30" fillId="3" borderId="0" xfId="0" applyFont="1" applyFill="1" applyAlignment="1">
      <alignment horizontal="left"/>
    </xf>
    <xf numFmtId="0" fontId="26" fillId="3" borderId="0" xfId="0" applyFont="1" applyFill="1" applyAlignment="1">
      <alignment horizontal="left"/>
    </xf>
    <xf numFmtId="0" fontId="26" fillId="3" borderId="0" xfId="0" applyFont="1" applyFill="1"/>
    <xf numFmtId="0" fontId="18" fillId="3" borderId="0" xfId="0" applyFont="1" applyFill="1" applyAlignment="1">
      <alignment horizontal="center"/>
    </xf>
    <xf numFmtId="0" fontId="10" fillId="3" borderId="0" xfId="0" applyFont="1" applyFill="1" applyAlignment="1">
      <alignment horizontal="left"/>
    </xf>
    <xf numFmtId="0" fontId="22" fillId="0" borderId="0" xfId="0" applyFont="1" applyAlignment="1">
      <alignment horizontal="left"/>
    </xf>
    <xf numFmtId="0" fontId="26" fillId="3" borderId="0" xfId="0" applyFont="1" applyFill="1" applyAlignment="1">
      <alignment horizontal="left" vertical="center"/>
    </xf>
    <xf numFmtId="0" fontId="11" fillId="3" borderId="0" xfId="0" applyFont="1" applyFill="1" applyAlignment="1">
      <alignment vertical="center"/>
    </xf>
    <xf numFmtId="0" fontId="31" fillId="3" borderId="0" xfId="0" applyFont="1" applyFill="1"/>
    <xf numFmtId="0" fontId="37" fillId="3" borderId="0" xfId="0" applyFont="1" applyFill="1" applyAlignment="1" applyProtection="1">
      <alignment horizontal="right" vertical="center"/>
    </xf>
    <xf numFmtId="0" fontId="31" fillId="3" borderId="0" xfId="0" applyFont="1" applyFill="1" applyAlignment="1" applyProtection="1">
      <alignment vertical="center"/>
    </xf>
    <xf numFmtId="0" fontId="13" fillId="3" borderId="0" xfId="0" applyFont="1" applyFill="1" applyAlignment="1" applyProtection="1">
      <alignment horizontal="left" vertical="center"/>
    </xf>
    <xf numFmtId="0" fontId="30" fillId="3" borderId="0" xfId="0" applyFont="1" applyFill="1" applyAlignment="1" applyProtection="1">
      <alignment vertical="center"/>
    </xf>
    <xf numFmtId="0" fontId="11" fillId="3" borderId="13" xfId="0" applyFont="1" applyFill="1" applyBorder="1" applyAlignment="1" applyProtection="1">
      <alignment vertical="center"/>
    </xf>
    <xf numFmtId="0" fontId="31" fillId="3" borderId="13" xfId="0" applyFont="1" applyFill="1" applyBorder="1" applyAlignment="1" applyProtection="1">
      <alignment vertical="center"/>
    </xf>
    <xf numFmtId="0" fontId="11" fillId="3" borderId="15" xfId="0" applyFont="1" applyFill="1" applyBorder="1" applyAlignment="1" applyProtection="1">
      <alignment vertical="center"/>
    </xf>
    <xf numFmtId="0" fontId="31" fillId="3" borderId="0" xfId="0" applyFont="1" applyFill="1" applyBorder="1" applyAlignment="1" applyProtection="1">
      <alignment vertical="center"/>
    </xf>
    <xf numFmtId="0" fontId="11" fillId="3" borderId="16" xfId="0" applyFont="1" applyFill="1" applyBorder="1" applyAlignment="1" applyProtection="1">
      <alignment vertical="center"/>
    </xf>
    <xf numFmtId="0" fontId="11" fillId="2" borderId="0" xfId="0" applyFont="1" applyFill="1" applyBorder="1" applyAlignment="1" applyProtection="1">
      <alignment vertical="center"/>
    </xf>
    <xf numFmtId="0" fontId="31" fillId="2" borderId="0" xfId="0" applyFont="1" applyFill="1" applyBorder="1" applyAlignment="1" applyProtection="1">
      <alignment vertical="center"/>
    </xf>
    <xf numFmtId="0" fontId="33" fillId="3" borderId="0" xfId="0" applyFont="1" applyFill="1" applyBorder="1" applyAlignment="1" applyProtection="1">
      <alignment horizontal="left" vertical="center"/>
    </xf>
    <xf numFmtId="0" fontId="33" fillId="3" borderId="0" xfId="0" applyFont="1" applyFill="1" applyBorder="1" applyAlignment="1" applyProtection="1">
      <alignment horizontal="right" vertical="center"/>
    </xf>
    <xf numFmtId="0" fontId="11" fillId="3" borderId="10" xfId="0" applyFont="1" applyFill="1" applyBorder="1" applyAlignment="1" applyProtection="1">
      <alignment vertical="center"/>
    </xf>
    <xf numFmtId="0" fontId="31" fillId="3" borderId="10" xfId="0" applyFont="1" applyFill="1" applyBorder="1" applyAlignment="1" applyProtection="1">
      <alignment vertical="center"/>
    </xf>
    <xf numFmtId="0" fontId="11" fillId="3" borderId="17" xfId="0" applyFont="1" applyFill="1" applyBorder="1" applyAlignment="1" applyProtection="1">
      <alignment vertical="center"/>
    </xf>
    <xf numFmtId="0" fontId="11" fillId="3" borderId="3" xfId="0" applyFont="1" applyFill="1" applyBorder="1" applyAlignment="1" applyProtection="1">
      <alignment vertical="center"/>
    </xf>
    <xf numFmtId="0" fontId="11" fillId="3" borderId="4" xfId="0" applyFont="1" applyFill="1" applyBorder="1" applyAlignment="1" applyProtection="1">
      <alignment vertical="center"/>
    </xf>
    <xf numFmtId="0" fontId="31" fillId="3" borderId="4" xfId="0" applyFont="1" applyFill="1" applyBorder="1" applyAlignment="1" applyProtection="1">
      <alignment vertical="center"/>
    </xf>
    <xf numFmtId="0" fontId="11" fillId="3" borderId="5" xfId="0" applyFont="1" applyFill="1" applyBorder="1" applyAlignment="1" applyProtection="1">
      <alignment vertical="center"/>
    </xf>
    <xf numFmtId="0" fontId="38" fillId="2" borderId="6" xfId="0" applyFont="1" applyFill="1" applyBorder="1" applyAlignment="1" applyProtection="1">
      <alignment horizontal="center" vertical="center"/>
    </xf>
    <xf numFmtId="0" fontId="38" fillId="2" borderId="0" xfId="0" applyFont="1" applyFill="1" applyBorder="1" applyAlignment="1" applyProtection="1">
      <alignment horizontal="center" vertical="center"/>
    </xf>
    <xf numFmtId="0" fontId="38" fillId="2" borderId="0" xfId="0" applyFont="1" applyFill="1" applyBorder="1" applyAlignment="1" applyProtection="1">
      <alignment horizontal="center" vertical="center" wrapText="1"/>
    </xf>
    <xf numFmtId="0" fontId="38" fillId="2" borderId="2" xfId="0" applyFont="1" applyFill="1" applyBorder="1" applyAlignment="1" applyProtection="1">
      <alignment horizontal="center" vertical="center"/>
    </xf>
    <xf numFmtId="0" fontId="11" fillId="2" borderId="6" xfId="0" applyFont="1" applyFill="1" applyBorder="1" applyAlignment="1" applyProtection="1">
      <alignment vertical="center"/>
    </xf>
    <xf numFmtId="0" fontId="17" fillId="2" borderId="0" xfId="0" applyFont="1" applyFill="1" applyBorder="1" applyAlignment="1" applyProtection="1">
      <alignment vertical="center"/>
    </xf>
    <xf numFmtId="0" fontId="11" fillId="2" borderId="2" xfId="0" applyFont="1" applyFill="1" applyBorder="1" applyAlignment="1" applyProtection="1">
      <alignment vertical="center"/>
    </xf>
    <xf numFmtId="0" fontId="11" fillId="2" borderId="9" xfId="0" applyFont="1" applyFill="1" applyBorder="1" applyAlignment="1" applyProtection="1">
      <alignment vertical="center"/>
    </xf>
    <xf numFmtId="0" fontId="11" fillId="2" borderId="10" xfId="0" applyFont="1" applyFill="1" applyBorder="1" applyAlignment="1" applyProtection="1">
      <alignment vertical="center"/>
    </xf>
    <xf numFmtId="0" fontId="31" fillId="2" borderId="10" xfId="0" applyFont="1" applyFill="1" applyBorder="1" applyAlignment="1" applyProtection="1">
      <alignment vertical="center"/>
    </xf>
    <xf numFmtId="0" fontId="11" fillId="2" borderId="11" xfId="0" applyFont="1" applyFill="1" applyBorder="1" applyAlignment="1" applyProtection="1">
      <alignment vertical="center"/>
    </xf>
    <xf numFmtId="0" fontId="31" fillId="2" borderId="6" xfId="0" applyFont="1" applyFill="1" applyBorder="1" applyAlignment="1" applyProtection="1">
      <alignment vertical="center" wrapText="1"/>
    </xf>
    <xf numFmtId="0" fontId="30" fillId="2" borderId="0" xfId="0" applyFont="1" applyFill="1" applyBorder="1" applyAlignment="1" applyProtection="1">
      <alignment vertical="center"/>
    </xf>
    <xf numFmtId="49" fontId="17" fillId="2" borderId="0" xfId="0" applyNumberFormat="1" applyFont="1" applyFill="1" applyBorder="1" applyAlignment="1" applyProtection="1">
      <alignment horizontal="right" vertical="center"/>
    </xf>
    <xf numFmtId="49" fontId="11" fillId="2" borderId="0" xfId="0" applyNumberFormat="1" applyFont="1" applyFill="1" applyBorder="1" applyAlignment="1" applyProtection="1">
      <alignment horizontal="right" vertical="center"/>
    </xf>
    <xf numFmtId="0" fontId="11" fillId="2" borderId="7" xfId="0" applyFont="1" applyFill="1" applyBorder="1" applyAlignment="1" applyProtection="1">
      <alignment vertical="center"/>
    </xf>
    <xf numFmtId="0" fontId="17" fillId="2" borderId="1" xfId="0" applyFont="1" applyFill="1" applyBorder="1" applyAlignment="1" applyProtection="1">
      <alignment vertical="center"/>
    </xf>
    <xf numFmtId="0" fontId="11" fillId="2" borderId="1" xfId="0" applyFont="1" applyFill="1" applyBorder="1" applyAlignment="1" applyProtection="1">
      <alignment vertical="center"/>
    </xf>
    <xf numFmtId="0" fontId="11" fillId="2" borderId="8" xfId="0" applyFont="1" applyFill="1" applyBorder="1" applyAlignment="1" applyProtection="1">
      <alignment vertical="center"/>
    </xf>
    <xf numFmtId="0" fontId="11" fillId="2" borderId="3" xfId="0" applyFont="1" applyFill="1" applyBorder="1" applyAlignment="1" applyProtection="1">
      <alignment horizontal="left" vertical="center"/>
    </xf>
    <xf numFmtId="0" fontId="17" fillId="2" borderId="4" xfId="0" applyFont="1" applyFill="1" applyBorder="1" applyAlignment="1" applyProtection="1">
      <alignment horizontal="left" vertical="center"/>
    </xf>
    <xf numFmtId="0" fontId="11" fillId="2" borderId="4" xfId="0" applyFont="1" applyFill="1" applyBorder="1" applyAlignment="1" applyProtection="1">
      <alignment horizontal="left" vertical="center"/>
    </xf>
    <xf numFmtId="0" fontId="11" fillId="2" borderId="5" xfId="0" applyFont="1" applyFill="1" applyBorder="1" applyAlignment="1" applyProtection="1">
      <alignment horizontal="left" vertical="center"/>
    </xf>
    <xf numFmtId="0" fontId="11" fillId="2" borderId="6" xfId="0" applyFont="1" applyFill="1" applyBorder="1" applyAlignment="1" applyProtection="1">
      <alignment horizontal="left" vertical="center"/>
    </xf>
    <xf numFmtId="0" fontId="10" fillId="2" borderId="0" xfId="0" applyFont="1" applyFill="1" applyBorder="1" applyAlignment="1" applyProtection="1">
      <alignment horizontal="left" vertical="center"/>
    </xf>
    <xf numFmtId="0" fontId="11" fillId="2" borderId="0"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3" borderId="0" xfId="0" applyFont="1" applyFill="1" applyAlignment="1" applyProtection="1">
      <alignment horizontal="left" vertical="center"/>
    </xf>
    <xf numFmtId="0" fontId="17" fillId="2" borderId="0" xfId="0" applyFont="1" applyFill="1" applyBorder="1" applyAlignment="1" applyProtection="1">
      <alignment horizontal="left" vertical="center"/>
    </xf>
    <xf numFmtId="0" fontId="17" fillId="2" borderId="0" xfId="0" applyFont="1" applyFill="1" applyBorder="1" applyAlignment="1" applyProtection="1">
      <alignment horizontal="right" vertical="center"/>
    </xf>
    <xf numFmtId="0" fontId="11" fillId="2" borderId="0" xfId="0" applyFont="1" applyFill="1" applyBorder="1" applyAlignment="1" applyProtection="1">
      <alignment horizontal="right" vertical="center"/>
    </xf>
    <xf numFmtId="0" fontId="31" fillId="2" borderId="6" xfId="0" applyFont="1" applyFill="1" applyBorder="1" applyAlignment="1" applyProtection="1">
      <alignment horizontal="left" vertical="center"/>
    </xf>
    <xf numFmtId="0" fontId="11" fillId="2" borderId="0" xfId="0" applyFont="1" applyFill="1" applyAlignment="1" applyProtection="1">
      <alignment horizontal="right" vertical="center"/>
    </xf>
    <xf numFmtId="0" fontId="11" fillId="2" borderId="9" xfId="0" applyFont="1" applyFill="1" applyBorder="1" applyAlignment="1" applyProtection="1">
      <alignment horizontal="left" vertical="center"/>
    </xf>
    <xf numFmtId="0" fontId="17" fillId="2" borderId="10" xfId="0" applyFont="1" applyFill="1" applyBorder="1" applyAlignment="1" applyProtection="1">
      <alignment horizontal="left" vertical="center"/>
    </xf>
    <xf numFmtId="0" fontId="11" fillId="2" borderId="10" xfId="0" applyFont="1" applyFill="1" applyBorder="1" applyAlignment="1" applyProtection="1">
      <alignment horizontal="right" vertical="center"/>
    </xf>
    <xf numFmtId="0" fontId="11" fillId="2" borderId="11" xfId="0" applyFont="1" applyFill="1" applyBorder="1" applyAlignment="1" applyProtection="1">
      <alignment horizontal="left" vertical="center"/>
    </xf>
    <xf numFmtId="0" fontId="31" fillId="2" borderId="0" xfId="0" applyFont="1" applyFill="1" applyBorder="1" applyAlignment="1" applyProtection="1">
      <alignment horizontal="left" vertical="center"/>
    </xf>
    <xf numFmtId="0" fontId="31" fillId="2" borderId="0" xfId="0" applyFont="1" applyFill="1" applyBorder="1" applyAlignment="1" applyProtection="1">
      <alignment horizontal="right" vertical="center"/>
    </xf>
    <xf numFmtId="0" fontId="31" fillId="2" borderId="6" xfId="0" applyFont="1" applyFill="1" applyBorder="1" applyAlignment="1" applyProtection="1">
      <alignment vertical="center"/>
    </xf>
    <xf numFmtId="0" fontId="31" fillId="2" borderId="2" xfId="0" applyFont="1" applyFill="1" applyBorder="1" applyAlignment="1" applyProtection="1">
      <alignment vertical="center"/>
    </xf>
    <xf numFmtId="0" fontId="10" fillId="2" borderId="0" xfId="0" applyFont="1" applyFill="1" applyBorder="1" applyAlignment="1" applyProtection="1">
      <alignment vertical="center"/>
    </xf>
    <xf numFmtId="9" fontId="11" fillId="2" borderId="0" xfId="3" applyFont="1" applyFill="1" applyBorder="1" applyAlignment="1" applyProtection="1">
      <alignment horizontal="center" vertical="center"/>
    </xf>
    <xf numFmtId="0" fontId="10" fillId="2" borderId="0" xfId="0" applyFont="1" applyFill="1" applyBorder="1" applyAlignment="1" applyProtection="1">
      <alignment horizontal="right" vertical="center"/>
    </xf>
    <xf numFmtId="0" fontId="11" fillId="2" borderId="0" xfId="0" applyFont="1" applyFill="1" applyBorder="1" applyAlignment="1" applyProtection="1">
      <alignment vertical="center" wrapText="1"/>
    </xf>
    <xf numFmtId="0" fontId="26" fillId="2" borderId="0" xfId="0" applyFont="1" applyFill="1" applyBorder="1" applyAlignment="1" applyProtection="1">
      <alignment vertical="center"/>
    </xf>
    <xf numFmtId="0" fontId="19" fillId="2" borderId="0" xfId="0" applyFont="1" applyFill="1" applyAlignment="1" applyProtection="1">
      <alignment vertical="center" wrapText="1"/>
    </xf>
    <xf numFmtId="0" fontId="11" fillId="2" borderId="0" xfId="0" applyFont="1" applyFill="1" applyBorder="1" applyAlignment="1" applyProtection="1">
      <alignment horizontal="justify" vertical="center"/>
    </xf>
    <xf numFmtId="0" fontId="17" fillId="2" borderId="1" xfId="0" applyFont="1" applyFill="1" applyBorder="1" applyAlignment="1" applyProtection="1">
      <alignment horizontal="left" vertical="center"/>
    </xf>
    <xf numFmtId="3" fontId="11" fillId="2" borderId="1" xfId="0" applyNumberFormat="1" applyFont="1" applyFill="1" applyBorder="1" applyAlignment="1" applyProtection="1">
      <alignment horizontal="right" vertical="center"/>
    </xf>
    <xf numFmtId="16" fontId="31" fillId="2" borderId="6" xfId="0" quotePrefix="1" applyNumberFormat="1" applyFont="1" applyFill="1" applyBorder="1" applyAlignment="1" applyProtection="1">
      <alignment vertical="center"/>
    </xf>
    <xf numFmtId="0" fontId="31" fillId="2" borderId="6" xfId="0" quotePrefix="1" applyFont="1" applyFill="1" applyBorder="1" applyAlignment="1" applyProtection="1">
      <alignment vertical="center"/>
    </xf>
    <xf numFmtId="0" fontId="11" fillId="2" borderId="7" xfId="0" applyFont="1" applyFill="1" applyBorder="1" applyAlignment="1" applyProtection="1">
      <alignment horizontal="left" vertical="center"/>
    </xf>
    <xf numFmtId="0" fontId="11" fillId="2" borderId="1" xfId="0" applyFont="1" applyFill="1" applyBorder="1" applyAlignment="1" applyProtection="1">
      <alignment horizontal="right" vertical="center"/>
    </xf>
    <xf numFmtId="0" fontId="11" fillId="2" borderId="8" xfId="0" applyFont="1" applyFill="1" applyBorder="1" applyAlignment="1" applyProtection="1">
      <alignment horizontal="left" vertical="center"/>
    </xf>
    <xf numFmtId="0" fontId="31" fillId="2" borderId="0" xfId="0" applyFont="1" applyFill="1" applyAlignment="1" applyProtection="1">
      <alignment vertical="center"/>
    </xf>
    <xf numFmtId="49" fontId="11" fillId="2" borderId="0" xfId="0" applyNumberFormat="1" applyFont="1" applyFill="1" applyBorder="1" applyAlignment="1" applyProtection="1">
      <alignment horizontal="left" vertical="center"/>
    </xf>
    <xf numFmtId="49" fontId="11" fillId="2" borderId="0" xfId="0" applyNumberFormat="1" applyFont="1" applyFill="1" applyBorder="1" applyAlignment="1" applyProtection="1">
      <alignment vertical="center"/>
    </xf>
    <xf numFmtId="0" fontId="34" fillId="2" borderId="6" xfId="0" applyFont="1" applyFill="1" applyBorder="1" applyAlignment="1" applyProtection="1">
      <alignment vertical="center"/>
    </xf>
    <xf numFmtId="0" fontId="11" fillId="2" borderId="0" xfId="0" applyFont="1" applyFill="1" applyAlignment="1" applyProtection="1">
      <alignment vertical="center"/>
    </xf>
    <xf numFmtId="0" fontId="11" fillId="2" borderId="0" xfId="0" applyFont="1" applyFill="1" applyAlignment="1">
      <alignment vertical="center"/>
    </xf>
    <xf numFmtId="0" fontId="31" fillId="2" borderId="1" xfId="0" applyFont="1" applyFill="1" applyBorder="1" applyAlignment="1" applyProtection="1">
      <alignment vertical="center"/>
    </xf>
    <xf numFmtId="0" fontId="11" fillId="2" borderId="3" xfId="0" applyFont="1" applyFill="1" applyBorder="1" applyAlignment="1" applyProtection="1">
      <alignment vertical="center"/>
    </xf>
    <xf numFmtId="0" fontId="11" fillId="2" borderId="4" xfId="0" applyFont="1" applyFill="1" applyBorder="1" applyAlignment="1" applyProtection="1">
      <alignment vertical="center"/>
    </xf>
    <xf numFmtId="0" fontId="31" fillId="2" borderId="4" xfId="0" applyFont="1" applyFill="1" applyBorder="1" applyAlignment="1" applyProtection="1">
      <alignment vertical="center"/>
    </xf>
    <xf numFmtId="0" fontId="11" fillId="2" borderId="5" xfId="0" applyFont="1" applyFill="1" applyBorder="1" applyAlignment="1" applyProtection="1">
      <alignment vertical="center"/>
    </xf>
    <xf numFmtId="0" fontId="11" fillId="2" borderId="0" xfId="0" applyFont="1" applyFill="1" applyBorder="1" applyAlignment="1">
      <alignment horizontal="right" vertical="center"/>
    </xf>
    <xf numFmtId="0" fontId="34" fillId="2" borderId="7" xfId="0" applyFont="1" applyFill="1" applyBorder="1" applyAlignment="1" applyProtection="1">
      <alignment vertical="center"/>
    </xf>
    <xf numFmtId="0" fontId="31" fillId="3" borderId="0" xfId="0" applyFont="1" applyFill="1" applyProtection="1"/>
    <xf numFmtId="0" fontId="17" fillId="2" borderId="3" xfId="0" applyFont="1" applyFill="1" applyBorder="1" applyAlignment="1">
      <alignment horizontal="left" vertical="center"/>
    </xf>
    <xf numFmtId="0" fontId="17" fillId="2" borderId="4" xfId="0" applyFont="1" applyFill="1" applyBorder="1" applyAlignment="1">
      <alignment horizontal="left" vertical="center"/>
    </xf>
    <xf numFmtId="0" fontId="10" fillId="2" borderId="4" xfId="0" applyFont="1" applyFill="1" applyBorder="1" applyAlignment="1">
      <alignment horizontal="center" vertical="center"/>
    </xf>
    <xf numFmtId="0" fontId="11" fillId="2" borderId="5" xfId="0" applyFont="1" applyFill="1" applyBorder="1" applyAlignment="1">
      <alignment horizontal="left" vertical="center"/>
    </xf>
    <xf numFmtId="0" fontId="11" fillId="3" borderId="0" xfId="0" applyFont="1" applyFill="1" applyAlignment="1">
      <alignment horizontal="left" vertical="center"/>
    </xf>
    <xf numFmtId="0" fontId="17" fillId="2" borderId="6" xfId="0" applyFont="1" applyFill="1" applyBorder="1" applyAlignment="1">
      <alignment horizontal="left" vertical="center"/>
    </xf>
    <xf numFmtId="0" fontId="17" fillId="2" borderId="0" xfId="0" applyFont="1" applyFill="1" applyBorder="1" applyAlignment="1">
      <alignment horizontal="left" vertical="center"/>
    </xf>
    <xf numFmtId="0" fontId="11" fillId="2" borderId="0" xfId="0" applyFont="1" applyFill="1" applyBorder="1" applyAlignment="1">
      <alignment horizontal="left" vertical="center"/>
    </xf>
    <xf numFmtId="0" fontId="10" fillId="2" borderId="0" xfId="0" applyFont="1" applyFill="1" applyBorder="1" applyAlignment="1">
      <alignment horizontal="center" vertical="center"/>
    </xf>
    <xf numFmtId="0" fontId="11" fillId="2" borderId="2" xfId="0" applyFont="1" applyFill="1" applyBorder="1" applyAlignment="1">
      <alignment horizontal="left" vertical="center"/>
    </xf>
    <xf numFmtId="0" fontId="17" fillId="2" borderId="9" xfId="0" applyFont="1" applyFill="1" applyBorder="1" applyAlignment="1">
      <alignment horizontal="left" vertical="center"/>
    </xf>
    <xf numFmtId="0" fontId="17" fillId="2" borderId="10" xfId="0" applyFont="1" applyFill="1" applyBorder="1" applyAlignment="1">
      <alignment horizontal="left" vertical="center"/>
    </xf>
    <xf numFmtId="0" fontId="10" fillId="2" borderId="10" xfId="0" applyFont="1" applyFill="1" applyBorder="1" applyAlignment="1">
      <alignment horizontal="center" vertical="center"/>
    </xf>
    <xf numFmtId="0" fontId="11" fillId="2" borderId="11" xfId="0" applyFont="1" applyFill="1" applyBorder="1" applyAlignment="1">
      <alignment horizontal="left" vertical="center"/>
    </xf>
    <xf numFmtId="0" fontId="17" fillId="2" borderId="7" xfId="0" applyFont="1" applyFill="1" applyBorder="1" applyAlignment="1">
      <alignment horizontal="left" vertical="center"/>
    </xf>
    <xf numFmtId="0" fontId="17" fillId="2" borderId="1" xfId="0" applyFont="1" applyFill="1" applyBorder="1" applyAlignment="1">
      <alignment horizontal="left" vertical="center"/>
    </xf>
    <xf numFmtId="0" fontId="10" fillId="2" borderId="1" xfId="0" applyFont="1" applyFill="1" applyBorder="1" applyAlignment="1">
      <alignment horizontal="center" vertical="center"/>
    </xf>
    <xf numFmtId="0" fontId="11" fillId="2" borderId="8" xfId="0" applyFont="1" applyFill="1" applyBorder="1" applyAlignment="1">
      <alignment horizontal="left" vertical="center"/>
    </xf>
    <xf numFmtId="0" fontId="11" fillId="2" borderId="6" xfId="0" applyFont="1" applyFill="1" applyBorder="1" applyAlignment="1">
      <alignment vertical="center"/>
    </xf>
    <xf numFmtId="0" fontId="11" fillId="2" borderId="0" xfId="0" applyFont="1" applyFill="1" applyBorder="1" applyAlignment="1">
      <alignment vertical="center"/>
    </xf>
    <xf numFmtId="0" fontId="11" fillId="2" borderId="2" xfId="0" applyFont="1" applyFill="1" applyBorder="1" applyAlignment="1">
      <alignment vertical="center"/>
    </xf>
    <xf numFmtId="0" fontId="40" fillId="2" borderId="0" xfId="0" applyFont="1" applyFill="1" applyBorder="1" applyAlignment="1">
      <alignment vertical="center"/>
    </xf>
    <xf numFmtId="0" fontId="31" fillId="3" borderId="0" xfId="0" applyFont="1" applyFill="1" applyAlignment="1">
      <alignment vertical="center"/>
    </xf>
    <xf numFmtId="0" fontId="31" fillId="2" borderId="6" xfId="0" applyFont="1" applyFill="1" applyBorder="1" applyAlignment="1">
      <alignment vertical="center"/>
    </xf>
    <xf numFmtId="0" fontId="31" fillId="2" borderId="2" xfId="0" applyFont="1" applyFill="1" applyBorder="1" applyAlignment="1">
      <alignment vertical="center"/>
    </xf>
    <xf numFmtId="0" fontId="31" fillId="0" borderId="0" xfId="0" applyFont="1" applyFill="1" applyAlignment="1">
      <alignment vertical="center"/>
    </xf>
    <xf numFmtId="0" fontId="11" fillId="2" borderId="7" xfId="0" applyFont="1" applyFill="1" applyBorder="1" applyAlignment="1">
      <alignment vertical="center"/>
    </xf>
    <xf numFmtId="0" fontId="11" fillId="2" borderId="1" xfId="0" applyFont="1" applyFill="1" applyBorder="1" applyAlignment="1">
      <alignment vertical="center"/>
    </xf>
    <xf numFmtId="0" fontId="11" fillId="2" borderId="8" xfId="0" applyFont="1" applyFill="1" applyBorder="1" applyAlignment="1">
      <alignment vertical="center"/>
    </xf>
    <xf numFmtId="0" fontId="11" fillId="2" borderId="3" xfId="0" applyFont="1" applyFill="1" applyBorder="1" applyAlignment="1">
      <alignment vertical="center"/>
    </xf>
    <xf numFmtId="0" fontId="11" fillId="2" borderId="4" xfId="0" applyFont="1" applyFill="1" applyBorder="1" applyAlignment="1">
      <alignment vertical="center"/>
    </xf>
    <xf numFmtId="0" fontId="11" fillId="2" borderId="5" xfId="0" applyFont="1" applyFill="1" applyBorder="1" applyAlignment="1">
      <alignment vertical="center"/>
    </xf>
    <xf numFmtId="0" fontId="31" fillId="2" borderId="0" xfId="0" applyFont="1" applyFill="1" applyBorder="1" applyAlignment="1">
      <alignment vertical="center"/>
    </xf>
    <xf numFmtId="0" fontId="11" fillId="2" borderId="6" xfId="0" applyFont="1" applyFill="1" applyBorder="1"/>
    <xf numFmtId="0" fontId="11" fillId="2" borderId="2" xfId="0" applyFont="1" applyFill="1" applyBorder="1"/>
    <xf numFmtId="0" fontId="11" fillId="0" borderId="0" xfId="0" applyFont="1" applyFill="1"/>
    <xf numFmtId="171" fontId="31" fillId="2" borderId="0" xfId="0" applyNumberFormat="1" applyFont="1" applyFill="1" applyBorder="1" applyAlignment="1" applyProtection="1">
      <alignment horizontal="right" vertical="center"/>
    </xf>
    <xf numFmtId="0" fontId="11" fillId="2" borderId="0" xfId="0" applyFont="1" applyFill="1" applyBorder="1"/>
    <xf numFmtId="0" fontId="11" fillId="2" borderId="10" xfId="0" applyFont="1" applyFill="1" applyBorder="1" applyAlignment="1">
      <alignment vertical="center"/>
    </xf>
    <xf numFmtId="0" fontId="11" fillId="2" borderId="7" xfId="0" applyFont="1" applyFill="1" applyBorder="1" applyAlignment="1">
      <alignment horizontal="left" vertical="center"/>
    </xf>
    <xf numFmtId="0" fontId="11" fillId="2" borderId="1" xfId="0" applyFont="1" applyFill="1" applyBorder="1" applyAlignment="1">
      <alignment horizontal="left" vertical="center"/>
    </xf>
    <xf numFmtId="0" fontId="26" fillId="2" borderId="0" xfId="0" applyFont="1" applyFill="1" applyBorder="1" applyAlignment="1">
      <alignment vertical="center"/>
    </xf>
    <xf numFmtId="0" fontId="31" fillId="2" borderId="0" xfId="0" applyFont="1" applyFill="1" applyAlignment="1">
      <alignment vertical="center"/>
    </xf>
    <xf numFmtId="0" fontId="31" fillId="2" borderId="0" xfId="0" applyFont="1" applyFill="1" applyBorder="1" applyAlignment="1">
      <alignment horizontal="center" vertical="center"/>
    </xf>
    <xf numFmtId="0" fontId="31" fillId="2" borderId="0" xfId="0" quotePrefix="1" applyFont="1" applyFill="1" applyBorder="1" applyAlignment="1">
      <alignment horizontal="center" vertical="center"/>
    </xf>
    <xf numFmtId="20" fontId="19" fillId="2" borderId="0" xfId="0" applyNumberFormat="1" applyFont="1" applyFill="1" applyBorder="1" applyAlignment="1">
      <alignment horizontal="left" vertical="center"/>
    </xf>
    <xf numFmtId="20" fontId="36" fillId="2" borderId="0" xfId="0" applyNumberFormat="1" applyFont="1" applyFill="1" applyBorder="1" applyAlignment="1">
      <alignment horizontal="left" vertical="center"/>
    </xf>
    <xf numFmtId="0" fontId="41" fillId="2" borderId="0" xfId="0" applyFont="1" applyFill="1" applyBorder="1" applyAlignment="1">
      <alignment horizontal="left" vertical="center"/>
    </xf>
    <xf numFmtId="0" fontId="31" fillId="2" borderId="10" xfId="0" applyFont="1" applyFill="1" applyBorder="1" applyAlignment="1"/>
    <xf numFmtId="0" fontId="31" fillId="2" borderId="0" xfId="0" applyFont="1" applyFill="1" applyBorder="1"/>
    <xf numFmtId="0" fontId="11" fillId="2" borderId="0" xfId="0" applyFont="1" applyFill="1" applyBorder="1" applyAlignment="1"/>
    <xf numFmtId="0" fontId="10" fillId="2" borderId="6" xfId="0" applyFont="1" applyFill="1" applyBorder="1" applyAlignment="1">
      <alignment horizontal="left" vertical="center"/>
    </xf>
    <xf numFmtId="0" fontId="10" fillId="2" borderId="2" xfId="0" applyFont="1" applyFill="1" applyBorder="1" applyAlignment="1">
      <alignment horizontal="left" vertical="center"/>
    </xf>
    <xf numFmtId="0" fontId="10" fillId="3" borderId="0" xfId="0" applyFont="1" applyFill="1" applyAlignment="1">
      <alignment vertical="center"/>
    </xf>
    <xf numFmtId="0" fontId="11" fillId="2" borderId="9" xfId="0" applyFont="1" applyFill="1" applyBorder="1" applyAlignment="1">
      <alignment horizontal="left" vertical="center"/>
    </xf>
    <xf numFmtId="0" fontId="11" fillId="2" borderId="10" xfId="0" applyFont="1" applyFill="1" applyBorder="1" applyAlignment="1">
      <alignment horizontal="left" vertical="center"/>
    </xf>
    <xf numFmtId="0" fontId="11" fillId="2" borderId="6" xfId="0" applyFont="1" applyFill="1" applyBorder="1" applyAlignment="1">
      <alignment horizontal="left" vertical="center"/>
    </xf>
    <xf numFmtId="0" fontId="17" fillId="2" borderId="2" xfId="0" applyFont="1" applyFill="1" applyBorder="1" applyAlignment="1">
      <alignment horizontal="left" vertical="center"/>
    </xf>
    <xf numFmtId="0" fontId="17" fillId="3" borderId="0" xfId="0" applyFont="1" applyFill="1" applyAlignment="1">
      <alignment horizontal="left" vertical="center"/>
    </xf>
    <xf numFmtId="0" fontId="10" fillId="2" borderId="0" xfId="0" applyFont="1" applyFill="1" applyBorder="1" applyAlignment="1">
      <alignment horizontal="left" vertical="center"/>
    </xf>
    <xf numFmtId="0" fontId="31" fillId="2" borderId="0" xfId="0" applyFont="1" applyFill="1" applyBorder="1" applyAlignment="1">
      <alignment horizontal="left" vertical="center"/>
    </xf>
    <xf numFmtId="0" fontId="31" fillId="2" borderId="6" xfId="0" applyFont="1" applyFill="1" applyBorder="1" applyAlignment="1">
      <alignment horizontal="left" vertical="center"/>
    </xf>
    <xf numFmtId="0" fontId="10" fillId="3" borderId="0" xfId="0" applyFont="1" applyFill="1" applyAlignment="1">
      <alignment horizontal="left" vertical="center"/>
    </xf>
    <xf numFmtId="0" fontId="18" fillId="2" borderId="0" xfId="0" applyFont="1" applyFill="1" applyBorder="1" applyAlignment="1">
      <alignment horizontal="left" vertical="center"/>
    </xf>
    <xf numFmtId="0" fontId="10" fillId="2" borderId="0" xfId="0" applyFont="1" applyFill="1" applyBorder="1" applyAlignment="1">
      <alignment vertical="center"/>
    </xf>
    <xf numFmtId="3" fontId="11" fillId="2" borderId="0" xfId="0" applyNumberFormat="1" applyFont="1" applyFill="1" applyBorder="1" applyAlignment="1" applyProtection="1">
      <alignment horizontal="right" vertical="center"/>
    </xf>
    <xf numFmtId="0" fontId="11" fillId="2" borderId="0" xfId="0" applyFont="1" applyFill="1" applyBorder="1" applyAlignment="1" applyProtection="1">
      <alignment horizontal="left" vertical="center" wrapText="1"/>
    </xf>
    <xf numFmtId="0" fontId="26" fillId="2" borderId="0" xfId="0" applyFont="1" applyFill="1" applyBorder="1" applyAlignment="1" applyProtection="1">
      <alignment horizontal="left" vertical="center"/>
    </xf>
    <xf numFmtId="0" fontId="31" fillId="2" borderId="0" xfId="0" applyFont="1" applyFill="1" applyBorder="1" applyAlignment="1">
      <alignment horizontal="right" vertical="center"/>
    </xf>
    <xf numFmtId="0" fontId="31" fillId="3" borderId="0" xfId="0" applyFont="1" applyFill="1" applyAlignment="1">
      <alignment horizontal="left" vertical="center"/>
    </xf>
    <xf numFmtId="0" fontId="31" fillId="2" borderId="1" xfId="0" applyFont="1" applyFill="1" applyBorder="1" applyAlignment="1">
      <alignment vertical="center"/>
    </xf>
    <xf numFmtId="0" fontId="40" fillId="2" borderId="6" xfId="0" applyFont="1" applyFill="1" applyBorder="1" applyAlignment="1">
      <alignment vertical="center"/>
    </xf>
    <xf numFmtId="0" fontId="11" fillId="2" borderId="0" xfId="0" applyFont="1" applyFill="1" applyBorder="1" applyAlignment="1">
      <alignment horizontal="justify" vertical="center"/>
    </xf>
    <xf numFmtId="0" fontId="31" fillId="2" borderId="6" xfId="0" quotePrefix="1" applyFont="1" applyFill="1" applyBorder="1" applyAlignment="1">
      <alignment vertical="center"/>
    </xf>
    <xf numFmtId="16" fontId="31" fillId="2" borderId="6" xfId="0" quotePrefix="1" applyNumberFormat="1" applyFont="1" applyFill="1" applyBorder="1" applyAlignment="1">
      <alignment vertical="center"/>
    </xf>
    <xf numFmtId="0" fontId="34" fillId="2" borderId="6" xfId="0" applyFont="1" applyFill="1" applyBorder="1" applyAlignment="1">
      <alignment vertical="center"/>
    </xf>
    <xf numFmtId="0" fontId="31" fillId="2" borderId="4" xfId="0" applyFont="1" applyFill="1" applyBorder="1" applyAlignment="1">
      <alignment vertical="center"/>
    </xf>
    <xf numFmtId="14" fontId="31" fillId="2" borderId="6" xfId="0" quotePrefix="1" applyNumberFormat="1" applyFont="1" applyFill="1" applyBorder="1" applyAlignment="1">
      <alignment horizontal="left" vertical="center"/>
    </xf>
    <xf numFmtId="0" fontId="10" fillId="2" borderId="0" xfId="0" applyFont="1" applyFill="1" applyBorder="1" applyAlignment="1">
      <alignment horizontal="right" vertical="center"/>
    </xf>
    <xf numFmtId="0" fontId="26" fillId="2" borderId="0" xfId="0" applyFont="1" applyFill="1" applyBorder="1" applyAlignment="1">
      <alignment horizontal="center" vertical="top" wrapText="1"/>
    </xf>
    <xf numFmtId="0" fontId="26" fillId="2" borderId="0" xfId="0" applyFont="1" applyFill="1" applyBorder="1" applyAlignment="1">
      <alignment horizontal="left" vertical="top" wrapText="1"/>
    </xf>
    <xf numFmtId="16" fontId="31" fillId="2" borderId="7" xfId="0" quotePrefix="1" applyNumberFormat="1" applyFont="1" applyFill="1" applyBorder="1" applyAlignment="1">
      <alignment vertical="center"/>
    </xf>
    <xf numFmtId="0" fontId="26" fillId="2" borderId="1" xfId="0" applyFont="1" applyFill="1" applyBorder="1" applyAlignment="1">
      <alignment horizontal="center" vertical="top" wrapText="1"/>
    </xf>
    <xf numFmtId="0" fontId="31" fillId="2" borderId="1" xfId="0" applyFont="1" applyFill="1" applyBorder="1" applyAlignment="1">
      <alignment horizontal="left" vertical="center" wrapText="1"/>
    </xf>
    <xf numFmtId="0" fontId="31" fillId="2" borderId="1" xfId="0" applyFont="1" applyFill="1" applyBorder="1" applyAlignment="1">
      <alignment horizontal="left" vertical="center"/>
    </xf>
    <xf numFmtId="0" fontId="11" fillId="2" borderId="1" xfId="0" applyFont="1" applyFill="1" applyBorder="1" applyAlignment="1">
      <alignment horizontal="justify" vertical="center"/>
    </xf>
    <xf numFmtId="16" fontId="31" fillId="2" borderId="3" xfId="0" quotePrefix="1" applyNumberFormat="1" applyFont="1" applyFill="1" applyBorder="1" applyAlignment="1">
      <alignment vertical="center"/>
    </xf>
    <xf numFmtId="0" fontId="31" fillId="2" borderId="4" xfId="0" applyFont="1" applyFill="1" applyBorder="1" applyAlignment="1">
      <alignment horizontal="left" vertical="center" wrapText="1"/>
    </xf>
    <xf numFmtId="0" fontId="31" fillId="2" borderId="4" xfId="0" applyFont="1" applyFill="1" applyBorder="1" applyAlignment="1">
      <alignment horizontal="left" vertical="center"/>
    </xf>
    <xf numFmtId="0" fontId="11" fillId="2" borderId="4" xfId="0" applyFont="1" applyFill="1" applyBorder="1" applyAlignment="1">
      <alignment horizontal="justify" vertical="center"/>
    </xf>
    <xf numFmtId="0" fontId="31" fillId="2" borderId="8" xfId="0" applyFont="1" applyFill="1" applyBorder="1" applyAlignment="1">
      <alignment vertical="center"/>
    </xf>
    <xf numFmtId="0" fontId="31" fillId="2" borderId="5" xfId="0" applyFont="1" applyFill="1" applyBorder="1" applyAlignment="1">
      <alignment vertical="center"/>
    </xf>
    <xf numFmtId="0" fontId="10" fillId="4" borderId="0" xfId="0" applyFont="1" applyFill="1" applyBorder="1" applyAlignment="1" applyProtection="1">
      <alignment vertical="center"/>
    </xf>
    <xf numFmtId="172" fontId="10" fillId="4" borderId="0" xfId="0" quotePrefix="1" applyNumberFormat="1" applyFont="1" applyFill="1" applyBorder="1" applyAlignment="1" applyProtection="1">
      <alignment horizontal="left" vertical="center"/>
    </xf>
    <xf numFmtId="0" fontId="10" fillId="4" borderId="0" xfId="0" applyFont="1" applyFill="1" applyBorder="1" applyAlignment="1">
      <alignment horizontal="left" vertical="center"/>
    </xf>
    <xf numFmtId="14" fontId="10" fillId="4" borderId="0" xfId="0" quotePrefix="1" applyNumberFormat="1" applyFont="1" applyFill="1" applyBorder="1" applyAlignment="1">
      <alignment horizontal="left" vertical="center"/>
    </xf>
    <xf numFmtId="0" fontId="10" fillId="4" borderId="0" xfId="0" applyFont="1" applyFill="1" applyBorder="1" applyAlignment="1">
      <alignment horizontal="left" vertical="center" wrapText="1"/>
    </xf>
    <xf numFmtId="0" fontId="10" fillId="4" borderId="0" xfId="0" quotePrefix="1" applyFont="1" applyFill="1" applyBorder="1" applyAlignment="1">
      <alignment horizontal="left" vertical="center" wrapText="1"/>
    </xf>
    <xf numFmtId="0" fontId="10" fillId="4" borderId="0" xfId="0" quotePrefix="1" applyFont="1" applyFill="1" applyBorder="1" applyAlignment="1">
      <alignment horizontal="left" vertical="center"/>
    </xf>
    <xf numFmtId="3" fontId="11" fillId="2" borderId="4" xfId="0" applyNumberFormat="1" applyFont="1" applyFill="1" applyBorder="1" applyAlignment="1" applyProtection="1">
      <alignment horizontal="right" vertical="center"/>
    </xf>
    <xf numFmtId="0" fontId="26" fillId="2" borderId="0" xfId="0" applyFont="1" applyFill="1" applyBorder="1" applyAlignment="1" applyProtection="1">
      <alignment horizontal="left" vertical="center" wrapText="1"/>
    </xf>
    <xf numFmtId="0" fontId="11" fillId="6" borderId="0" xfId="0" applyFont="1" applyFill="1" applyBorder="1" applyAlignment="1">
      <alignment horizontal="right" vertical="center"/>
    </xf>
    <xf numFmtId="0" fontId="31" fillId="6" borderId="0" xfId="0" applyFont="1" applyFill="1" applyBorder="1" applyAlignment="1">
      <alignment horizontal="left" vertical="center"/>
    </xf>
    <xf numFmtId="0" fontId="31" fillId="2" borderId="0" xfId="0" applyFont="1" applyFill="1" applyBorder="1" applyAlignment="1">
      <alignment horizontal="left" vertical="center" wrapText="1"/>
    </xf>
    <xf numFmtId="0" fontId="31" fillId="2" borderId="0" xfId="0" applyFont="1" applyFill="1" applyBorder="1" applyAlignment="1">
      <alignment horizontal="left" vertical="center"/>
    </xf>
    <xf numFmtId="0" fontId="11" fillId="2" borderId="0" xfId="0" applyFont="1" applyFill="1" applyBorder="1" applyAlignment="1">
      <alignment vertical="center"/>
    </xf>
    <xf numFmtId="0" fontId="43" fillId="3" borderId="0" xfId="0" applyFont="1" applyFill="1" applyAlignment="1" applyProtection="1">
      <alignment vertical="center"/>
    </xf>
    <xf numFmtId="0" fontId="11" fillId="6" borderId="0" xfId="0" applyFont="1" applyFill="1" applyBorder="1" applyAlignment="1">
      <alignment vertical="center"/>
    </xf>
    <xf numFmtId="0" fontId="40" fillId="6" borderId="0" xfId="0" applyFont="1" applyFill="1" applyBorder="1" applyAlignment="1">
      <alignment vertical="center"/>
    </xf>
    <xf numFmtId="0" fontId="11" fillId="6" borderId="0" xfId="0" applyFont="1" applyFill="1" applyBorder="1"/>
    <xf numFmtId="0" fontId="31" fillId="6" borderId="0" xfId="0" applyFont="1" applyFill="1" applyBorder="1"/>
    <xf numFmtId="0" fontId="11" fillId="6" borderId="0" xfId="0" applyFont="1" applyFill="1" applyBorder="1" applyAlignment="1">
      <alignment vertical="center" wrapText="1"/>
    </xf>
    <xf numFmtId="0" fontId="22" fillId="3" borderId="13" xfId="0" applyFont="1" applyFill="1" applyBorder="1" applyAlignment="1" applyProtection="1">
      <alignment horizontal="left" vertical="center"/>
    </xf>
    <xf numFmtId="0" fontId="26" fillId="3" borderId="0" xfId="0" applyFont="1" applyFill="1" applyBorder="1" applyAlignment="1" applyProtection="1">
      <alignment horizontal="left" vertical="center"/>
    </xf>
    <xf numFmtId="0" fontId="25" fillId="3" borderId="0" xfId="0" applyFont="1" applyFill="1" applyBorder="1" applyAlignment="1" applyProtection="1">
      <alignment horizontal="left" vertical="center"/>
    </xf>
    <xf numFmtId="0" fontId="10" fillId="3" borderId="10" xfId="0" applyFont="1" applyFill="1" applyBorder="1" applyAlignment="1" applyProtection="1">
      <alignment horizontal="left" vertical="center"/>
    </xf>
    <xf numFmtId="0" fontId="11" fillId="4" borderId="0" xfId="0" applyFont="1" applyFill="1" applyAlignment="1">
      <alignment vertical="center"/>
    </xf>
    <xf numFmtId="0" fontId="11" fillId="4" borderId="0" xfId="0" applyFont="1" applyFill="1" applyAlignment="1">
      <alignment horizontal="left" vertical="center"/>
    </xf>
    <xf numFmtId="0" fontId="11" fillId="4" borderId="0" xfId="0" applyFont="1" applyFill="1"/>
    <xf numFmtId="0" fontId="31" fillId="2" borderId="4" xfId="0" quotePrefix="1" applyFont="1" applyFill="1" applyBorder="1" applyAlignment="1">
      <alignment vertical="center" wrapText="1"/>
    </xf>
    <xf numFmtId="0" fontId="18" fillId="6" borderId="0" xfId="0" applyFont="1" applyFill="1" applyBorder="1" applyAlignment="1">
      <alignment horizontal="left" vertical="center"/>
    </xf>
    <xf numFmtId="0" fontId="11" fillId="2" borderId="0" xfId="0" applyFont="1" applyFill="1" applyBorder="1" applyAlignment="1">
      <alignment vertical="center"/>
    </xf>
    <xf numFmtId="0" fontId="10" fillId="4" borderId="0" xfId="0" applyFont="1" applyFill="1" applyAlignment="1">
      <alignment horizontal="left"/>
    </xf>
    <xf numFmtId="0" fontId="31" fillId="4" borderId="0" xfId="0" applyFont="1" applyFill="1"/>
    <xf numFmtId="0" fontId="11" fillId="6" borderId="0" xfId="0" applyFont="1" applyFill="1" applyBorder="1" applyAlignment="1" applyProtection="1">
      <alignment vertical="center"/>
    </xf>
    <xf numFmtId="0" fontId="10" fillId="6" borderId="0" xfId="0" applyFont="1" applyFill="1" applyBorder="1" applyAlignment="1" applyProtection="1">
      <alignment horizontal="left" vertical="center"/>
    </xf>
    <xf numFmtId="0" fontId="31" fillId="6" borderId="0" xfId="0" applyFont="1" applyFill="1" applyBorder="1" applyAlignment="1" applyProtection="1">
      <alignment horizontal="left" vertical="center"/>
    </xf>
    <xf numFmtId="0" fontId="31" fillId="2" borderId="10" xfId="0" applyFont="1" applyFill="1" applyBorder="1" applyAlignment="1">
      <alignment horizontal="right" vertical="center"/>
    </xf>
    <xf numFmtId="0" fontId="31" fillId="2" borderId="0" xfId="0" applyFont="1" applyFill="1" applyBorder="1" applyAlignment="1">
      <alignment horizontal="left" vertical="center"/>
    </xf>
    <xf numFmtId="0" fontId="11" fillId="2" borderId="0" xfId="0" applyFont="1" applyFill="1" applyBorder="1" applyAlignment="1">
      <alignment vertical="center"/>
    </xf>
    <xf numFmtId="0" fontId="31" fillId="2" borderId="0" xfId="0" applyFont="1" applyFill="1" applyBorder="1" applyAlignment="1">
      <alignment horizontal="left" vertical="center"/>
    </xf>
    <xf numFmtId="0" fontId="26" fillId="6" borderId="0" xfId="0" applyFont="1" applyFill="1" applyBorder="1" applyAlignment="1">
      <alignment horizontal="left" vertical="center"/>
    </xf>
    <xf numFmtId="0" fontId="31" fillId="6" borderId="6" xfId="0" applyFont="1" applyFill="1" applyBorder="1" applyAlignment="1" applyProtection="1">
      <alignment vertical="center"/>
    </xf>
    <xf numFmtId="0" fontId="31" fillId="6" borderId="2" xfId="0" applyFont="1" applyFill="1" applyBorder="1" applyAlignment="1" applyProtection="1">
      <alignment vertical="center"/>
    </xf>
    <xf numFmtId="0" fontId="11" fillId="6" borderId="0" xfId="0" applyFont="1" applyFill="1" applyBorder="1" applyAlignment="1" applyProtection="1">
      <alignment horizontal="right" vertical="center"/>
    </xf>
    <xf numFmtId="0" fontId="31" fillId="6" borderId="6" xfId="0" applyFont="1" applyFill="1" applyBorder="1" applyAlignment="1" applyProtection="1">
      <alignment horizontal="left" vertical="center"/>
    </xf>
    <xf numFmtId="0" fontId="17" fillId="6" borderId="0" xfId="0" applyFont="1" applyFill="1" applyBorder="1" applyAlignment="1" applyProtection="1">
      <alignment horizontal="left" vertical="center"/>
    </xf>
    <xf numFmtId="0" fontId="11" fillId="6" borderId="0" xfId="0" applyFont="1" applyFill="1" applyAlignment="1" applyProtection="1">
      <alignment horizontal="right" vertical="center"/>
    </xf>
    <xf numFmtId="0" fontId="11" fillId="6" borderId="2" xfId="0" applyFont="1" applyFill="1" applyBorder="1" applyAlignment="1" applyProtection="1">
      <alignment horizontal="left" vertical="center"/>
    </xf>
    <xf numFmtId="0" fontId="31" fillId="6" borderId="0" xfId="0" applyFont="1" applyFill="1" applyBorder="1" applyAlignment="1">
      <alignment horizontal="center" vertical="top" wrapText="1"/>
    </xf>
    <xf numFmtId="0" fontId="31" fillId="6" borderId="0" xfId="0" applyFont="1" applyFill="1" applyBorder="1" applyAlignment="1">
      <alignment horizontal="center" vertical="center" wrapText="1"/>
    </xf>
    <xf numFmtId="0" fontId="10" fillId="4" borderId="0" xfId="0" quotePrefix="1" applyNumberFormat="1" applyFont="1" applyFill="1" applyBorder="1" applyAlignment="1" applyProtection="1">
      <alignment horizontal="left" vertical="center" wrapText="1"/>
    </xf>
    <xf numFmtId="0" fontId="10" fillId="4" borderId="0" xfId="0" applyNumberFormat="1" applyFont="1" applyFill="1" applyBorder="1" applyAlignment="1" applyProtection="1">
      <alignment vertical="center"/>
    </xf>
    <xf numFmtId="0" fontId="39" fillId="4" borderId="0" xfId="0" applyNumberFormat="1" applyFont="1" applyFill="1" applyBorder="1" applyAlignment="1" applyProtection="1">
      <alignment horizontal="center" vertical="top"/>
    </xf>
    <xf numFmtId="0" fontId="10" fillId="4" borderId="0" xfId="0" quotePrefix="1" applyNumberFormat="1" applyFont="1" applyFill="1" applyBorder="1" applyAlignment="1" applyProtection="1">
      <alignment vertical="center"/>
    </xf>
    <xf numFmtId="0" fontId="10" fillId="4" borderId="0" xfId="0" quotePrefix="1" applyNumberFormat="1" applyFont="1" applyFill="1" applyBorder="1" applyAlignment="1" applyProtection="1">
      <alignment horizontal="left" vertical="center"/>
    </xf>
    <xf numFmtId="0" fontId="10" fillId="4" borderId="0" xfId="0" applyNumberFormat="1" applyFont="1" applyFill="1" applyBorder="1" applyAlignment="1" applyProtection="1">
      <alignment horizontal="left" vertical="center"/>
    </xf>
    <xf numFmtId="0" fontId="10" fillId="4" borderId="0" xfId="0" quotePrefix="1" applyNumberFormat="1" applyFont="1" applyFill="1" applyBorder="1" applyAlignment="1" applyProtection="1">
      <alignment vertical="center" wrapText="1"/>
    </xf>
    <xf numFmtId="0" fontId="10" fillId="4" borderId="0" xfId="0" applyNumberFormat="1" applyFont="1" applyFill="1" applyBorder="1" applyAlignment="1" applyProtection="1">
      <alignment horizontal="left" vertical="center" wrapText="1"/>
    </xf>
    <xf numFmtId="0" fontId="10" fillId="4" borderId="0" xfId="0" applyNumberFormat="1" applyFont="1" applyFill="1" applyBorder="1" applyAlignment="1">
      <alignment horizontal="left" vertical="center"/>
    </xf>
    <xf numFmtId="0" fontId="10" fillId="4" borderId="0" xfId="0" quotePrefix="1" applyNumberFormat="1" applyFont="1" applyFill="1" applyBorder="1" applyAlignment="1">
      <alignment horizontal="left" vertical="center"/>
    </xf>
    <xf numFmtId="0" fontId="10" fillId="4" borderId="0" xfId="0" quotePrefix="1" applyNumberFormat="1" applyFont="1" applyFill="1" applyBorder="1" applyAlignment="1">
      <alignment horizontal="left"/>
    </xf>
    <xf numFmtId="0" fontId="10" fillId="4" borderId="0" xfId="0" applyNumberFormat="1" applyFont="1" applyFill="1" applyBorder="1" applyAlignment="1">
      <alignment horizontal="left"/>
    </xf>
    <xf numFmtId="0" fontId="10" fillId="4" borderId="0" xfId="0" quotePrefix="1" applyNumberFormat="1" applyFont="1" applyFill="1" applyAlignment="1">
      <alignment horizontal="left" vertical="center" wrapText="1"/>
    </xf>
    <xf numFmtId="0" fontId="39" fillId="4" borderId="0" xfId="0" applyNumberFormat="1" applyFont="1" applyFill="1" applyBorder="1" applyAlignment="1" applyProtection="1">
      <alignment horizontal="left" vertical="top"/>
    </xf>
    <xf numFmtId="0" fontId="10" fillId="4" borderId="0" xfId="0" quotePrefix="1" applyNumberFormat="1" applyFont="1" applyFill="1" applyBorder="1" applyAlignment="1">
      <alignment horizontal="left" wrapText="1"/>
    </xf>
    <xf numFmtId="0" fontId="10" fillId="4" borderId="0" xfId="0" applyFont="1" applyFill="1" applyAlignment="1">
      <alignment horizontal="left" vertical="center" wrapText="1"/>
    </xf>
    <xf numFmtId="0" fontId="10" fillId="4" borderId="0" xfId="0" quotePrefix="1" applyFont="1" applyFill="1" applyAlignment="1">
      <alignment horizontal="left" vertical="center" wrapText="1"/>
    </xf>
    <xf numFmtId="0" fontId="11" fillId="2" borderId="0" xfId="0" applyFont="1" applyFill="1" applyBorder="1" applyAlignment="1">
      <alignment horizontal="right" vertical="center"/>
    </xf>
    <xf numFmtId="0" fontId="11" fillId="2" borderId="1" xfId="0" applyFont="1" applyFill="1" applyBorder="1" applyAlignment="1">
      <alignment horizontal="right" vertical="center"/>
    </xf>
    <xf numFmtId="0" fontId="31" fillId="2" borderId="0" xfId="0" applyFont="1" applyFill="1" applyBorder="1" applyAlignment="1" applyProtection="1">
      <alignment vertical="center" wrapText="1"/>
    </xf>
    <xf numFmtId="0" fontId="11" fillId="2" borderId="0" xfId="0" applyFont="1" applyFill="1" applyBorder="1" applyAlignment="1" applyProtection="1">
      <alignment horizontal="center" wrapText="1"/>
    </xf>
    <xf numFmtId="0" fontId="31" fillId="2" borderId="0" xfId="0" applyFont="1" applyFill="1" applyBorder="1" applyAlignment="1">
      <alignment horizontal="left" vertical="center" wrapText="1"/>
    </xf>
    <xf numFmtId="0" fontId="11" fillId="6" borderId="0" xfId="0" applyFont="1" applyFill="1" applyBorder="1" applyAlignment="1">
      <alignment vertical="center" wrapText="1"/>
    </xf>
    <xf numFmtId="0" fontId="17" fillId="2" borderId="0" xfId="0" applyFont="1" applyFill="1" applyBorder="1" applyAlignment="1">
      <alignment horizontal="left" vertical="center"/>
    </xf>
    <xf numFmtId="0" fontId="17" fillId="2" borderId="0" xfId="0" applyFont="1" applyFill="1" applyBorder="1" applyAlignment="1" applyProtection="1">
      <alignment horizontal="left" vertical="center"/>
    </xf>
    <xf numFmtId="0" fontId="11" fillId="6" borderId="0" xfId="0" applyFont="1" applyFill="1" applyBorder="1"/>
    <xf numFmtId="0" fontId="11" fillId="2" borderId="0" xfId="0" applyFont="1" applyFill="1" applyBorder="1" applyAlignment="1">
      <alignment horizontal="left" vertical="center"/>
    </xf>
    <xf numFmtId="0" fontId="11" fillId="2" borderId="0" xfId="0" applyFont="1" applyFill="1" applyBorder="1" applyAlignment="1">
      <alignment vertical="center"/>
    </xf>
    <xf numFmtId="171" fontId="31" fillId="2" borderId="22" xfId="0" applyNumberFormat="1" applyFont="1" applyFill="1" applyBorder="1" applyAlignment="1" applyProtection="1">
      <alignment horizontal="right" vertical="center"/>
    </xf>
    <xf numFmtId="0" fontId="15" fillId="3" borderId="0" xfId="0" applyFont="1" applyFill="1" applyAlignment="1" applyProtection="1">
      <alignment horizontal="left" vertical="center"/>
    </xf>
    <xf numFmtId="0" fontId="15" fillId="3" borderId="0" xfId="0" applyFont="1" applyFill="1" applyAlignment="1" applyProtection="1">
      <alignment horizontal="right" vertical="center"/>
    </xf>
    <xf numFmtId="0" fontId="46" fillId="2" borderId="0" xfId="0" applyFont="1" applyFill="1" applyBorder="1" applyAlignment="1" applyProtection="1">
      <alignment horizontal="center" vertical="center"/>
    </xf>
    <xf numFmtId="0" fontId="31" fillId="2" borderId="0" xfId="0" applyFont="1" applyFill="1" applyBorder="1" applyAlignment="1" applyProtection="1"/>
    <xf numFmtId="0" fontId="26" fillId="2" borderId="0" xfId="0" applyFont="1" applyFill="1" applyBorder="1" applyAlignment="1" applyProtection="1">
      <alignment horizontal="right" vertical="center"/>
    </xf>
    <xf numFmtId="0" fontId="11" fillId="2" borderId="0" xfId="0" applyFont="1" applyFill="1" applyBorder="1" applyAlignment="1" applyProtection="1">
      <alignment horizontal="left"/>
    </xf>
    <xf numFmtId="0" fontId="46" fillId="2" borderId="0" xfId="0" applyFont="1" applyFill="1" applyBorder="1" applyAlignment="1" applyProtection="1">
      <alignment horizontal="left" vertical="center"/>
    </xf>
    <xf numFmtId="0" fontId="17" fillId="2" borderId="0" xfId="0" applyFont="1" applyFill="1" applyAlignment="1" applyProtection="1">
      <alignment vertical="center"/>
    </xf>
    <xf numFmtId="0" fontId="31" fillId="6" borderId="0" xfId="0" applyFont="1" applyFill="1" applyBorder="1" applyAlignment="1" applyProtection="1">
      <alignment vertical="center"/>
    </xf>
    <xf numFmtId="0" fontId="11" fillId="6" borderId="0" xfId="0" applyFont="1" applyFill="1" applyAlignment="1" applyProtection="1">
      <alignment vertical="center"/>
    </xf>
    <xf numFmtId="167" fontId="11" fillId="3" borderId="0" xfId="0" applyNumberFormat="1" applyFont="1" applyFill="1" applyBorder="1" applyAlignment="1" applyProtection="1">
      <alignment horizontal="right" vertical="center"/>
    </xf>
    <xf numFmtId="0" fontId="46" fillId="6" borderId="0" xfId="0" applyFont="1" applyFill="1" applyAlignment="1">
      <alignment horizontal="center" vertical="center"/>
    </xf>
    <xf numFmtId="0" fontId="21" fillId="2" borderId="0" xfId="0" applyFont="1" applyFill="1" applyAlignment="1" applyProtection="1">
      <alignment vertical="center"/>
    </xf>
    <xf numFmtId="0" fontId="42" fillId="2" borderId="0" xfId="0" applyFont="1" applyFill="1" applyAlignment="1" applyProtection="1">
      <alignment vertical="center"/>
    </xf>
    <xf numFmtId="0" fontId="11" fillId="2" borderId="10" xfId="0" applyFont="1" applyFill="1" applyBorder="1" applyAlignment="1" applyProtection="1">
      <alignment horizontal="left" vertical="center"/>
    </xf>
    <xf numFmtId="0" fontId="11" fillId="2" borderId="10" xfId="0" applyFont="1" applyFill="1" applyBorder="1" applyAlignment="1" applyProtection="1">
      <alignment horizontal="left"/>
    </xf>
    <xf numFmtId="0" fontId="11" fillId="2" borderId="10" xfId="0" applyFont="1" applyFill="1" applyBorder="1" applyAlignment="1" applyProtection="1">
      <alignment horizontal="center" wrapText="1"/>
    </xf>
    <xf numFmtId="0" fontId="31" fillId="2" borderId="10" xfId="0" applyFont="1" applyFill="1" applyBorder="1" applyAlignment="1" applyProtection="1">
      <alignment horizontal="right" vertical="center"/>
    </xf>
    <xf numFmtId="0" fontId="26" fillId="2" borderId="0" xfId="0" applyFont="1" applyFill="1" applyAlignment="1" applyProtection="1">
      <alignment vertical="center"/>
    </xf>
    <xf numFmtId="0" fontId="7" fillId="3" borderId="0" xfId="2" applyFill="1" applyAlignment="1" applyProtection="1">
      <alignment horizontal="left"/>
    </xf>
    <xf numFmtId="0" fontId="26" fillId="3" borderId="0" xfId="0" applyFont="1" applyFill="1" applyBorder="1" applyAlignment="1" applyProtection="1"/>
    <xf numFmtId="0" fontId="49" fillId="3" borderId="0" xfId="0" applyFont="1" applyFill="1" applyAlignment="1">
      <alignment horizontal="center" vertical="center"/>
    </xf>
    <xf numFmtId="0" fontId="50" fillId="3" borderId="0" xfId="0" applyFont="1" applyFill="1" applyAlignment="1">
      <alignment horizontal="left" vertical="center"/>
    </xf>
    <xf numFmtId="0" fontId="11" fillId="6" borderId="16" xfId="0" applyFont="1" applyFill="1" applyBorder="1" applyAlignment="1" applyProtection="1">
      <alignment vertical="center"/>
    </xf>
    <xf numFmtId="0" fontId="11" fillId="2" borderId="0" xfId="0" applyFont="1" applyFill="1" applyBorder="1" applyAlignment="1" applyProtection="1"/>
    <xf numFmtId="0" fontId="11" fillId="2" borderId="19" xfId="0" applyFont="1" applyFill="1" applyBorder="1" applyAlignment="1"/>
    <xf numFmtId="0" fontId="46" fillId="2" borderId="0" xfId="0" applyFont="1" applyFill="1" applyBorder="1" applyAlignment="1">
      <alignment vertical="center"/>
    </xf>
    <xf numFmtId="0" fontId="46" fillId="6" borderId="0" xfId="0" applyFont="1" applyFill="1" applyBorder="1" applyAlignment="1">
      <alignment vertical="center"/>
    </xf>
    <xf numFmtId="0" fontId="31" fillId="6" borderId="0" xfId="0" applyFont="1" applyFill="1" applyBorder="1" applyAlignment="1">
      <alignment vertical="center"/>
    </xf>
    <xf numFmtId="0" fontId="11" fillId="6" borderId="0" xfId="0" applyFont="1" applyFill="1" applyBorder="1"/>
    <xf numFmtId="0" fontId="11" fillId="6" borderId="0" xfId="0" applyFont="1" applyFill="1" applyBorder="1" applyAlignment="1">
      <alignment horizontal="left" vertical="center"/>
    </xf>
    <xf numFmtId="0" fontId="11" fillId="2" borderId="0" xfId="0" applyFont="1" applyFill="1" applyBorder="1" applyAlignment="1">
      <alignment vertical="center"/>
    </xf>
    <xf numFmtId="0" fontId="0" fillId="6" borderId="0" xfId="0" applyFill="1" applyAlignment="1">
      <alignment horizontal="left" vertical="center"/>
    </xf>
    <xf numFmtId="0" fontId="18" fillId="2" borderId="0" xfId="0" applyFont="1" applyFill="1" applyBorder="1" applyAlignment="1"/>
    <xf numFmtId="0" fontId="11" fillId="2" borderId="0" xfId="0" applyFont="1" applyFill="1" applyBorder="1" applyAlignment="1">
      <alignment horizontal="right" vertical="center"/>
    </xf>
    <xf numFmtId="0" fontId="31" fillId="2" borderId="0" xfId="0" applyFont="1" applyFill="1" applyBorder="1" applyAlignment="1">
      <alignment horizontal="right" vertical="center"/>
    </xf>
    <xf numFmtId="0" fontId="30" fillId="2" borderId="0" xfId="0" applyFont="1" applyFill="1" applyBorder="1" applyAlignment="1">
      <alignment horizontal="left" vertical="center"/>
    </xf>
    <xf numFmtId="0" fontId="17" fillId="2" borderId="0" xfId="0" applyFont="1" applyFill="1" applyBorder="1" applyAlignment="1">
      <alignment horizontal="left" vertical="center"/>
    </xf>
    <xf numFmtId="0" fontId="10" fillId="2" borderId="0" xfId="0" applyFont="1" applyFill="1" applyBorder="1" applyAlignment="1">
      <alignment horizontal="left" vertical="center"/>
    </xf>
    <xf numFmtId="0" fontId="31" fillId="2" borderId="0" xfId="0" applyFont="1" applyFill="1" applyBorder="1" applyAlignment="1">
      <alignment horizontal="left" vertical="center"/>
    </xf>
    <xf numFmtId="0" fontId="31" fillId="2" borderId="0" xfId="0" applyFont="1" applyFill="1" applyAlignment="1">
      <alignment horizontal="left" vertical="center"/>
    </xf>
    <xf numFmtId="0" fontId="31" fillId="6" borderId="0" xfId="0" applyFont="1" applyFill="1" applyAlignment="1">
      <alignment horizontal="left" vertical="center"/>
    </xf>
    <xf numFmtId="0" fontId="11" fillId="2" borderId="0" xfId="0" applyFont="1" applyFill="1" applyBorder="1" applyAlignment="1">
      <alignment horizontal="left" vertical="center"/>
    </xf>
    <xf numFmtId="0" fontId="19" fillId="2" borderId="0" xfId="0" applyFont="1" applyFill="1" applyBorder="1" applyAlignment="1" applyProtection="1">
      <alignment vertical="center" wrapText="1"/>
    </xf>
    <xf numFmtId="0" fontId="18" fillId="6" borderId="0" xfId="0" applyFont="1" applyFill="1" applyAlignment="1">
      <alignment horizontal="left" vertical="center"/>
    </xf>
    <xf numFmtId="0" fontId="11" fillId="2" borderId="44" xfId="0" applyFont="1" applyFill="1" applyBorder="1" applyAlignment="1">
      <alignment vertical="center"/>
    </xf>
    <xf numFmtId="0" fontId="11" fillId="2" borderId="45" xfId="0" applyFont="1" applyFill="1" applyBorder="1" applyAlignment="1">
      <alignment vertical="center"/>
    </xf>
    <xf numFmtId="0" fontId="31" fillId="2" borderId="45" xfId="0" applyFont="1" applyFill="1" applyBorder="1" applyAlignment="1">
      <alignment vertical="center"/>
    </xf>
    <xf numFmtId="0" fontId="11" fillId="2" borderId="46" xfId="0" applyFont="1" applyFill="1" applyBorder="1" applyAlignment="1">
      <alignment vertical="center"/>
    </xf>
    <xf numFmtId="0" fontId="31" fillId="6" borderId="0" xfId="0" applyFont="1" applyFill="1" applyBorder="1" applyAlignment="1">
      <alignment horizontal="center" vertical="top"/>
    </xf>
    <xf numFmtId="0" fontId="31" fillId="9" borderId="39" xfId="0" applyFont="1" applyFill="1" applyBorder="1" applyAlignment="1">
      <alignment horizontal="left" vertical="center"/>
    </xf>
    <xf numFmtId="0" fontId="10" fillId="9" borderId="41" xfId="0" applyFont="1" applyFill="1" applyBorder="1" applyAlignment="1">
      <alignment horizontal="left" vertical="center"/>
    </xf>
    <xf numFmtId="0" fontId="11" fillId="9" borderId="41" xfId="0" applyFont="1" applyFill="1" applyBorder="1" applyAlignment="1">
      <alignment horizontal="right" vertical="center"/>
    </xf>
    <xf numFmtId="0" fontId="11" fillId="9" borderId="42" xfId="0" applyFont="1" applyFill="1" applyBorder="1" applyAlignment="1">
      <alignment horizontal="right" vertical="center"/>
    </xf>
    <xf numFmtId="0" fontId="31" fillId="6" borderId="0" xfId="0" applyFont="1" applyFill="1" applyBorder="1" applyAlignment="1">
      <alignment horizontal="center" vertical="center"/>
    </xf>
    <xf numFmtId="0" fontId="31" fillId="6" borderId="0" xfId="0" applyFont="1" applyFill="1" applyBorder="1" applyAlignment="1">
      <alignment vertical="top"/>
    </xf>
    <xf numFmtId="0" fontId="26" fillId="2" borderId="0" xfId="0" applyFont="1" applyFill="1" applyAlignment="1">
      <alignment horizontal="left" vertical="center"/>
    </xf>
    <xf numFmtId="0" fontId="26" fillId="2" borderId="1" xfId="0" applyFont="1" applyFill="1" applyBorder="1" applyAlignment="1">
      <alignment horizontal="center" vertical="top"/>
    </xf>
    <xf numFmtId="0" fontId="26" fillId="2" borderId="4" xfId="0" applyFont="1" applyFill="1" applyBorder="1" applyAlignment="1">
      <alignment horizontal="center" vertical="top"/>
    </xf>
    <xf numFmtId="0" fontId="31" fillId="2" borderId="0" xfId="0" applyFont="1" applyFill="1" applyBorder="1" applyAlignment="1">
      <alignment horizontal="center" vertical="top"/>
    </xf>
    <xf numFmtId="0" fontId="11" fillId="2" borderId="22" xfId="0" applyFont="1" applyFill="1" applyBorder="1" applyAlignment="1"/>
    <xf numFmtId="0" fontId="11" fillId="2" borderId="22" xfId="0" applyFont="1" applyFill="1" applyBorder="1" applyAlignment="1" applyProtection="1"/>
    <xf numFmtId="0" fontId="11" fillId="2" borderId="22" xfId="0" applyFont="1" applyFill="1" applyBorder="1" applyAlignment="1" applyProtection="1">
      <alignment vertical="center"/>
    </xf>
    <xf numFmtId="0" fontId="31" fillId="2" borderId="13" xfId="0" applyFont="1" applyFill="1" applyBorder="1" applyAlignment="1"/>
    <xf numFmtId="0" fontId="31" fillId="2" borderId="40" xfId="0" applyFont="1" applyFill="1" applyBorder="1" applyAlignment="1"/>
    <xf numFmtId="0" fontId="0" fillId="4" borderId="0" xfId="0" applyFill="1"/>
    <xf numFmtId="0" fontId="17" fillId="6" borderId="0" xfId="0" applyFont="1" applyFill="1" applyAlignment="1">
      <alignment horizontal="left"/>
    </xf>
    <xf numFmtId="0" fontId="11" fillId="6" borderId="0" xfId="0" applyFont="1" applyFill="1"/>
    <xf numFmtId="0" fontId="23" fillId="6" borderId="0" xfId="0" applyFont="1" applyFill="1" applyAlignment="1">
      <alignment horizontal="right" vertical="center"/>
    </xf>
    <xf numFmtId="0" fontId="25" fillId="6" borderId="0" xfId="0" applyFont="1" applyFill="1" applyBorder="1" applyAlignment="1" applyProtection="1">
      <alignment vertical="center"/>
    </xf>
    <xf numFmtId="0" fontId="27" fillId="6" borderId="0" xfId="0" applyFont="1" applyFill="1" applyBorder="1" applyAlignment="1" applyProtection="1">
      <alignment vertical="center"/>
    </xf>
    <xf numFmtId="0" fontId="28" fillId="6" borderId="0" xfId="0" applyFont="1" applyFill="1" applyAlignment="1">
      <alignment horizontal="left" vertical="center"/>
    </xf>
    <xf numFmtId="0" fontId="26" fillId="6" borderId="0" xfId="0" applyFont="1" applyFill="1" applyBorder="1" applyAlignment="1">
      <alignment horizontal="right" vertical="center" wrapText="1"/>
    </xf>
    <xf numFmtId="0" fontId="25" fillId="6" borderId="0" xfId="0" applyFont="1" applyFill="1" applyBorder="1" applyAlignment="1">
      <alignment horizontal="left"/>
    </xf>
    <xf numFmtId="0" fontId="25" fillId="6" borderId="0" xfId="0" applyFont="1" applyFill="1" applyAlignment="1">
      <alignment horizontal="left"/>
    </xf>
    <xf numFmtId="0" fontId="25" fillId="6" borderId="0" xfId="0" applyFont="1" applyFill="1"/>
    <xf numFmtId="0" fontId="11" fillId="8" borderId="0" xfId="0" applyFont="1" applyFill="1" applyBorder="1" applyAlignment="1">
      <alignment vertical="center"/>
    </xf>
    <xf numFmtId="0" fontId="11" fillId="2" borderId="0" xfId="0" applyFont="1" applyFill="1" applyBorder="1" applyAlignment="1">
      <alignment horizontal="right" vertical="center"/>
    </xf>
    <xf numFmtId="0" fontId="11" fillId="2" borderId="1" xfId="0" applyFont="1" applyFill="1" applyBorder="1" applyAlignment="1">
      <alignment horizontal="right" vertical="center"/>
    </xf>
    <xf numFmtId="0" fontId="31" fillId="2" borderId="0" xfId="0" applyFont="1" applyFill="1" applyBorder="1" applyAlignment="1">
      <alignment horizontal="right" vertical="center"/>
    </xf>
    <xf numFmtId="0" fontId="11" fillId="2" borderId="49" xfId="0" applyFont="1" applyFill="1" applyBorder="1" applyAlignment="1">
      <alignment vertical="center"/>
    </xf>
    <xf numFmtId="0" fontId="11" fillId="2" borderId="49" xfId="0" applyFont="1" applyFill="1" applyBorder="1" applyAlignment="1"/>
    <xf numFmtId="0" fontId="11" fillId="2" borderId="52" xfId="0" applyFont="1" applyFill="1" applyBorder="1" applyAlignment="1">
      <alignment vertical="center"/>
    </xf>
    <xf numFmtId="0" fontId="11" fillId="2" borderId="51" xfId="0" applyFont="1" applyFill="1" applyBorder="1" applyAlignment="1">
      <alignment vertical="center"/>
    </xf>
    <xf numFmtId="0" fontId="47" fillId="2" borderId="0" xfId="0" applyFont="1" applyFill="1" applyBorder="1"/>
    <xf numFmtId="0" fontId="11" fillId="2" borderId="45" xfId="0" applyFont="1" applyFill="1" applyBorder="1" applyAlignment="1">
      <alignment horizontal="left" vertical="center"/>
    </xf>
    <xf numFmtId="0" fontId="21" fillId="6" borderId="0" xfId="0" applyFont="1" applyFill="1" applyAlignment="1" applyProtection="1">
      <alignment vertical="center"/>
    </xf>
    <xf numFmtId="0" fontId="31" fillId="6" borderId="0" xfId="0" applyFont="1" applyFill="1" applyAlignment="1" applyProtection="1">
      <alignment vertical="center"/>
    </xf>
    <xf numFmtId="49" fontId="11" fillId="6" borderId="0" xfId="0" applyNumberFormat="1" applyFont="1" applyFill="1" applyBorder="1" applyAlignment="1" applyProtection="1">
      <alignment horizontal="left" vertical="center"/>
    </xf>
    <xf numFmtId="49" fontId="11" fillId="6" borderId="0" xfId="0" applyNumberFormat="1" applyFont="1" applyFill="1" applyBorder="1" applyAlignment="1" applyProtection="1">
      <alignment vertical="center"/>
    </xf>
    <xf numFmtId="0" fontId="17" fillId="2" borderId="0" xfId="0" applyFont="1" applyFill="1" applyBorder="1" applyAlignment="1" applyProtection="1">
      <alignment horizontal="left" vertical="top"/>
    </xf>
    <xf numFmtId="0" fontId="11" fillId="2" borderId="0" xfId="0" applyFont="1" applyFill="1" applyBorder="1" applyAlignment="1">
      <alignment horizontal="left" vertical="top"/>
    </xf>
    <xf numFmtId="0" fontId="21" fillId="2" borderId="0" xfId="0" applyFont="1" applyFill="1" applyBorder="1" applyAlignment="1" applyProtection="1">
      <alignment horizontal="left"/>
    </xf>
    <xf numFmtId="1" fontId="0" fillId="0" borderId="0" xfId="0" applyNumberFormat="1" applyAlignment="1" applyProtection="1">
      <alignment horizontal="center" vertical="center"/>
      <protection locked="0"/>
    </xf>
    <xf numFmtId="49" fontId="11" fillId="5" borderId="47" xfId="0" applyNumberFormat="1" applyFont="1" applyFill="1" applyBorder="1" applyAlignment="1" applyProtection="1">
      <alignment horizontal="center" vertical="center"/>
      <protection locked="0"/>
    </xf>
    <xf numFmtId="1" fontId="3" fillId="0" borderId="0" xfId="0" applyNumberFormat="1" applyFont="1" applyAlignment="1" applyProtection="1">
      <alignment horizontal="center" vertical="center"/>
      <protection locked="0"/>
    </xf>
    <xf numFmtId="49" fontId="13" fillId="8" borderId="0" xfId="0" applyNumberFormat="1" applyFont="1" applyFill="1" applyBorder="1" applyAlignment="1">
      <alignment vertical="center"/>
    </xf>
    <xf numFmtId="0" fontId="11" fillId="4" borderId="0" xfId="0" applyFont="1" applyFill="1" applyAlignment="1" applyProtection="1">
      <alignment vertical="center"/>
    </xf>
    <xf numFmtId="0" fontId="11" fillId="4" borderId="0" xfId="0" applyFont="1" applyFill="1" applyAlignment="1" applyProtection="1">
      <alignment horizontal="left" vertical="center"/>
    </xf>
    <xf numFmtId="0" fontId="46" fillId="2" borderId="2" xfId="0" applyFont="1" applyFill="1" applyBorder="1" applyAlignment="1">
      <alignment vertical="center"/>
    </xf>
    <xf numFmtId="49" fontId="11" fillId="10" borderId="47" xfId="0" applyNumberFormat="1"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31" fillId="2" borderId="40" xfId="0" applyFont="1" applyFill="1" applyBorder="1" applyAlignment="1">
      <alignment horizontal="left" vertical="center"/>
    </xf>
    <xf numFmtId="0" fontId="10" fillId="4" borderId="0" xfId="0" applyFont="1" applyFill="1" applyAlignment="1">
      <alignment horizontal="left" vertical="center"/>
    </xf>
    <xf numFmtId="0" fontId="10" fillId="4" borderId="0" xfId="0" applyFont="1" applyFill="1" applyAlignment="1">
      <alignment vertical="center"/>
    </xf>
    <xf numFmtId="0" fontId="31" fillId="2" borderId="0" xfId="0" applyFont="1" applyFill="1" applyBorder="1" applyAlignment="1">
      <alignment horizontal="right" vertical="center"/>
    </xf>
    <xf numFmtId="0" fontId="29" fillId="2" borderId="0" xfId="0" applyFont="1" applyFill="1" applyAlignment="1" applyProtection="1">
      <alignment vertical="center"/>
    </xf>
    <xf numFmtId="0" fontId="18" fillId="2" borderId="0" xfId="0" applyFont="1" applyFill="1" applyBorder="1" applyAlignment="1"/>
    <xf numFmtId="0" fontId="31" fillId="6" borderId="0" xfId="0" applyFont="1" applyFill="1" applyBorder="1" applyAlignment="1"/>
    <xf numFmtId="0" fontId="31" fillId="6" borderId="52" xfId="0" applyFont="1" applyFill="1" applyBorder="1" applyAlignment="1"/>
    <xf numFmtId="0" fontId="31" fillId="6" borderId="51" xfId="0" applyFont="1" applyFill="1" applyBorder="1" applyAlignment="1"/>
    <xf numFmtId="16" fontId="31" fillId="2" borderId="53" xfId="0" quotePrefix="1" applyNumberFormat="1" applyFont="1" applyFill="1" applyBorder="1" applyAlignment="1">
      <alignment vertical="center"/>
    </xf>
    <xf numFmtId="0" fontId="26" fillId="2" borderId="40" xfId="0" applyFont="1" applyFill="1" applyBorder="1" applyAlignment="1">
      <alignment horizontal="center" vertical="top" wrapText="1"/>
    </xf>
    <xf numFmtId="0" fontId="31" fillId="2" borderId="40" xfId="0" applyFont="1" applyFill="1" applyBorder="1" applyAlignment="1">
      <alignment horizontal="left" vertical="center" wrapText="1"/>
    </xf>
    <xf numFmtId="0" fontId="11" fillId="2" borderId="40" xfId="0" applyFont="1" applyFill="1" applyBorder="1" applyAlignment="1">
      <alignment horizontal="justify" vertical="center"/>
    </xf>
    <xf numFmtId="3" fontId="11" fillId="2" borderId="40" xfId="0" applyNumberFormat="1" applyFont="1" applyFill="1" applyBorder="1" applyAlignment="1" applyProtection="1">
      <alignment horizontal="right" vertical="center"/>
    </xf>
    <xf numFmtId="0" fontId="11" fillId="2" borderId="54" xfId="0" applyFont="1" applyFill="1" applyBorder="1" applyAlignment="1">
      <alignment vertical="center"/>
    </xf>
    <xf numFmtId="0" fontId="10" fillId="0" borderId="0" xfId="0" quotePrefix="1" applyNumberFormat="1" applyFont="1" applyFill="1" applyBorder="1" applyAlignment="1">
      <alignment horizontal="left" vertical="center"/>
    </xf>
    <xf numFmtId="0" fontId="10" fillId="0" borderId="0" xfId="0" applyNumberFormat="1" applyFont="1" applyFill="1" applyBorder="1" applyAlignment="1">
      <alignment horizontal="left" vertical="center"/>
    </xf>
    <xf numFmtId="0" fontId="18" fillId="6" borderId="0" xfId="0" applyFont="1" applyFill="1" applyAlignment="1" applyProtection="1">
      <alignment vertical="center"/>
    </xf>
    <xf numFmtId="0" fontId="11" fillId="6" borderId="0" xfId="0" applyFont="1" applyFill="1" applyBorder="1" applyAlignment="1" applyProtection="1">
      <alignment horizontal="left"/>
    </xf>
    <xf numFmtId="0" fontId="46" fillId="6" borderId="0" xfId="0" applyFont="1" applyFill="1" applyBorder="1" applyAlignment="1" applyProtection="1">
      <alignment horizontal="center" vertical="center"/>
    </xf>
    <xf numFmtId="0" fontId="10" fillId="4" borderId="0" xfId="0" quotePrefix="1" applyNumberFormat="1" applyFont="1" applyFill="1" applyBorder="1" applyAlignment="1">
      <alignment horizontal="left" vertical="center" wrapText="1"/>
    </xf>
    <xf numFmtId="0" fontId="31" fillId="8" borderId="39" xfId="0" applyFont="1" applyFill="1" applyBorder="1" applyAlignment="1">
      <alignment vertical="center"/>
    </xf>
    <xf numFmtId="0" fontId="31" fillId="8" borderId="41" xfId="0" applyFont="1" applyFill="1" applyBorder="1" applyAlignment="1">
      <alignment vertical="center"/>
    </xf>
    <xf numFmtId="0" fontId="31" fillId="8" borderId="42" xfId="0" applyFont="1" applyFill="1" applyBorder="1" applyAlignment="1">
      <alignment vertical="center"/>
    </xf>
    <xf numFmtId="1" fontId="0" fillId="0" borderId="0" xfId="0" applyNumberFormat="1" applyAlignment="1" applyProtection="1">
      <alignment horizontal="center" vertical="center"/>
      <protection locked="0"/>
    </xf>
    <xf numFmtId="1" fontId="0" fillId="0" borderId="0" xfId="0" applyNumberFormat="1" applyAlignment="1" applyProtection="1">
      <alignment horizontal="center" vertical="center"/>
      <protection locked="0"/>
    </xf>
    <xf numFmtId="0" fontId="31" fillId="4" borderId="0" xfId="0" applyFont="1" applyFill="1" applyAlignment="1">
      <alignment vertical="center"/>
    </xf>
    <xf numFmtId="0" fontId="17" fillId="4" borderId="0" xfId="0" applyFont="1" applyFill="1" applyAlignment="1">
      <alignment horizontal="left" vertical="center"/>
    </xf>
    <xf numFmtId="0" fontId="1" fillId="2" borderId="0" xfId="0" applyFont="1" applyFill="1" applyBorder="1" applyAlignment="1" applyProtection="1">
      <alignment vertical="center"/>
    </xf>
    <xf numFmtId="0" fontId="31" fillId="4" borderId="0" xfId="0" applyFont="1" applyFill="1" applyAlignment="1" applyProtection="1">
      <alignment horizontal="left" vertical="center"/>
    </xf>
    <xf numFmtId="0" fontId="31" fillId="4" borderId="0" xfId="0" applyFont="1" applyFill="1" applyAlignment="1" applyProtection="1">
      <alignment vertical="center"/>
    </xf>
    <xf numFmtId="0" fontId="11" fillId="8" borderId="38" xfId="0" applyFont="1" applyFill="1" applyBorder="1" applyAlignment="1">
      <alignment horizontal="left" vertical="center"/>
    </xf>
    <xf numFmtId="0" fontId="31" fillId="8" borderId="38" xfId="0" applyFont="1" applyFill="1" applyBorder="1" applyAlignment="1">
      <alignment horizontal="center" vertical="center" wrapText="1"/>
    </xf>
    <xf numFmtId="0" fontId="11" fillId="7" borderId="56" xfId="0" applyFont="1" applyFill="1" applyBorder="1" applyAlignment="1" applyProtection="1">
      <alignment vertical="center"/>
    </xf>
    <xf numFmtId="0" fontId="11" fillId="7" borderId="57" xfId="0" applyFont="1" applyFill="1" applyBorder="1" applyProtection="1"/>
    <xf numFmtId="0" fontId="11" fillId="7" borderId="57" xfId="0" applyFont="1" applyFill="1" applyBorder="1" applyAlignment="1" applyProtection="1">
      <alignment vertical="center"/>
    </xf>
    <xf numFmtId="0" fontId="11" fillId="7" borderId="58" xfId="0" applyFont="1" applyFill="1" applyBorder="1" applyAlignment="1" applyProtection="1">
      <alignment vertical="center"/>
    </xf>
    <xf numFmtId="0" fontId="32" fillId="7" borderId="59" xfId="0" applyFont="1" applyFill="1" applyBorder="1" applyAlignment="1" applyProtection="1">
      <alignment vertical="center"/>
    </xf>
    <xf numFmtId="0" fontId="11" fillId="7" borderId="60" xfId="0" applyFont="1" applyFill="1" applyBorder="1" applyProtection="1"/>
    <xf numFmtId="0" fontId="11" fillId="7" borderId="60" xfId="0" applyFont="1" applyFill="1" applyBorder="1" applyAlignment="1" applyProtection="1">
      <alignment vertical="center"/>
    </xf>
    <xf numFmtId="0" fontId="11" fillId="7" borderId="61" xfId="0" applyFont="1" applyFill="1" applyBorder="1" applyAlignment="1" applyProtection="1">
      <alignment vertical="center"/>
    </xf>
    <xf numFmtId="0" fontId="56" fillId="4" borderId="0" xfId="0" applyFont="1" applyFill="1" applyAlignment="1">
      <alignment horizontal="left" vertical="center"/>
    </xf>
    <xf numFmtId="0" fontId="56" fillId="4" borderId="0" xfId="0" applyFont="1" applyFill="1" applyAlignment="1">
      <alignment vertical="center"/>
    </xf>
    <xf numFmtId="0" fontId="56" fillId="4" borderId="0" xfId="0" applyFont="1" applyFill="1" applyAlignment="1" applyProtection="1">
      <alignment vertical="center"/>
    </xf>
    <xf numFmtId="0" fontId="26" fillId="3" borderId="0" xfId="0" applyFont="1" applyFill="1" applyAlignment="1">
      <alignment vertical="top" wrapText="1"/>
    </xf>
    <xf numFmtId="0" fontId="26" fillId="0" borderId="0" xfId="0" applyFont="1" applyAlignment="1">
      <alignment vertical="top" wrapText="1"/>
    </xf>
    <xf numFmtId="0" fontId="0" fillId="0" borderId="0" xfId="0" applyAlignment="1">
      <alignment wrapText="1"/>
    </xf>
    <xf numFmtId="0" fontId="26" fillId="3" borderId="0" xfId="0" applyFont="1" applyFill="1" applyAlignment="1">
      <alignment vertical="center" wrapText="1"/>
    </xf>
    <xf numFmtId="0" fontId="26" fillId="0" borderId="0" xfId="0" applyFont="1" applyAlignment="1">
      <alignment vertical="center" wrapText="1"/>
    </xf>
    <xf numFmtId="0" fontId="0" fillId="0" borderId="0" xfId="0" applyAlignment="1">
      <alignment vertical="center" wrapText="1"/>
    </xf>
    <xf numFmtId="0" fontId="11" fillId="6" borderId="0" xfId="0" applyFont="1" applyFill="1" applyAlignment="1">
      <alignment horizontal="left" vertical="center" wrapText="1"/>
    </xf>
    <xf numFmtId="0" fontId="11" fillId="6" borderId="0" xfId="0" applyFont="1" applyFill="1" applyAlignment="1">
      <alignment vertical="center" wrapText="1"/>
    </xf>
    <xf numFmtId="0" fontId="0" fillId="6" borderId="0" xfId="0" applyFill="1" applyAlignment="1">
      <alignment wrapText="1"/>
    </xf>
    <xf numFmtId="0" fontId="11" fillId="3" borderId="0" xfId="0" applyFont="1" applyFill="1" applyAlignment="1">
      <alignment horizontal="left" vertical="center" wrapText="1"/>
    </xf>
    <xf numFmtId="0" fontId="11" fillId="0" borderId="0" xfId="0" applyFont="1" applyAlignment="1">
      <alignment vertical="center" wrapText="1"/>
    </xf>
    <xf numFmtId="0" fontId="31" fillId="0" borderId="0" xfId="0" applyFont="1" applyAlignment="1">
      <alignment vertical="center" wrapText="1"/>
    </xf>
    <xf numFmtId="0" fontId="4" fillId="0" borderId="0" xfId="0" applyFont="1" applyAlignment="1">
      <alignment wrapText="1"/>
    </xf>
    <xf numFmtId="0" fontId="26" fillId="3" borderId="0" xfId="0" applyFont="1" applyFill="1" applyAlignment="1">
      <alignment horizontal="left" vertical="center" wrapText="1"/>
    </xf>
    <xf numFmtId="0" fontId="3" fillId="0" borderId="0" xfId="0" applyFont="1" applyAlignment="1">
      <alignment wrapText="1"/>
    </xf>
    <xf numFmtId="0" fontId="25" fillId="3" borderId="0" xfId="0" applyFont="1" applyFill="1" applyAlignment="1">
      <alignment horizontal="left" vertical="center" wrapText="1"/>
    </xf>
    <xf numFmtId="0" fontId="25" fillId="0" borderId="0" xfId="0" applyFont="1" applyAlignment="1">
      <alignment vertical="center" wrapText="1"/>
    </xf>
    <xf numFmtId="0" fontId="11" fillId="4" borderId="0" xfId="0" applyFont="1" applyFill="1" applyAlignment="1">
      <alignment horizontal="left" vertical="center" wrapText="1"/>
    </xf>
    <xf numFmtId="0" fontId="11" fillId="4" borderId="0" xfId="0" applyFont="1" applyFill="1" applyAlignment="1">
      <alignment vertical="center" wrapText="1"/>
    </xf>
    <xf numFmtId="0" fontId="11" fillId="4" borderId="0" xfId="0" applyFont="1" applyFill="1" applyAlignment="1">
      <alignment wrapText="1"/>
    </xf>
    <xf numFmtId="0" fontId="21" fillId="3" borderId="0" xfId="0" applyFont="1" applyFill="1" applyAlignment="1">
      <alignment horizontal="left" wrapText="1"/>
    </xf>
    <xf numFmtId="0" fontId="18" fillId="3" borderId="0" xfId="0" applyFont="1" applyFill="1" applyAlignment="1">
      <alignment wrapText="1"/>
    </xf>
    <xf numFmtId="0" fontId="12" fillId="3" borderId="0" xfId="0" applyFont="1" applyFill="1" applyAlignment="1" applyProtection="1">
      <alignment vertical="center" wrapText="1"/>
    </xf>
    <xf numFmtId="0" fontId="0" fillId="4" borderId="0" xfId="0" applyFill="1" applyAlignment="1">
      <alignment wrapText="1"/>
    </xf>
    <xf numFmtId="0" fontId="44" fillId="0" borderId="0" xfId="0" applyFont="1" applyAlignment="1">
      <alignment wrapText="1"/>
    </xf>
    <xf numFmtId="0" fontId="26" fillId="6" borderId="0" xfId="0" applyFont="1" applyFill="1" applyAlignment="1">
      <alignment horizontal="left" vertical="center" wrapText="1"/>
    </xf>
    <xf numFmtId="0" fontId="26" fillId="6" borderId="0" xfId="0" applyFont="1" applyFill="1" applyAlignment="1">
      <alignment vertical="center" wrapText="1"/>
    </xf>
    <xf numFmtId="0" fontId="44" fillId="6" borderId="0" xfId="0" applyFont="1" applyFill="1" applyAlignment="1">
      <alignment wrapText="1"/>
    </xf>
    <xf numFmtId="0" fontId="11" fillId="5" borderId="48" xfId="0" applyFont="1" applyFill="1" applyBorder="1" applyAlignment="1" applyProtection="1">
      <alignment horizontal="center" vertical="center"/>
      <protection locked="0"/>
    </xf>
    <xf numFmtId="0" fontId="11" fillId="5" borderId="50" xfId="0" applyFont="1" applyFill="1" applyBorder="1" applyAlignment="1" applyProtection="1">
      <alignment horizontal="center" vertical="center"/>
      <protection locked="0"/>
    </xf>
    <xf numFmtId="0" fontId="17" fillId="2" borderId="0" xfId="0" applyFont="1" applyFill="1" applyAlignment="1" applyProtection="1">
      <alignment vertical="center"/>
    </xf>
    <xf numFmtId="0" fontId="0" fillId="0" borderId="0" xfId="0" applyAlignment="1">
      <alignment vertical="center"/>
    </xf>
    <xf numFmtId="0" fontId="31" fillId="2" borderId="0" xfId="0" applyFont="1" applyFill="1" applyBorder="1" applyAlignment="1" applyProtection="1">
      <alignment horizontal="left" vertical="center" wrapText="1"/>
    </xf>
    <xf numFmtId="0" fontId="11" fillId="0" borderId="0" xfId="0" applyFont="1" applyAlignment="1" applyProtection="1">
      <alignment horizontal="left" vertical="center" wrapText="1"/>
    </xf>
    <xf numFmtId="49" fontId="11" fillId="0" borderId="0" xfId="0" applyNumberFormat="1" applyFont="1" applyFill="1" applyBorder="1" applyAlignment="1" applyProtection="1">
      <alignment horizontal="left" vertical="center"/>
      <protection locked="0"/>
    </xf>
    <xf numFmtId="49" fontId="11" fillId="0" borderId="0" xfId="0" applyNumberFormat="1" applyFont="1" applyAlignment="1" applyProtection="1">
      <alignment horizontal="left" vertical="center"/>
      <protection locked="0"/>
    </xf>
    <xf numFmtId="0" fontId="2" fillId="6" borderId="0" xfId="0" applyFont="1" applyFill="1" applyAlignment="1" applyProtection="1">
      <alignment vertical="center" wrapText="1"/>
    </xf>
    <xf numFmtId="0" fontId="17" fillId="2" borderId="0" xfId="0" applyFont="1" applyFill="1" applyAlignment="1" applyProtection="1">
      <alignment vertical="center" wrapText="1"/>
    </xf>
    <xf numFmtId="49" fontId="11" fillId="3" borderId="0" xfId="0" applyNumberFormat="1" applyFont="1" applyFill="1" applyBorder="1" applyAlignment="1" applyProtection="1">
      <alignment horizontal="left" vertical="center" wrapText="1"/>
      <protection locked="0"/>
    </xf>
    <xf numFmtId="0" fontId="11" fillId="5" borderId="49" xfId="0" applyFont="1" applyFill="1"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49" fontId="11" fillId="3" borderId="0" xfId="0" applyNumberFormat="1" applyFont="1" applyFill="1" applyAlignment="1" applyProtection="1">
      <alignment horizontal="left" vertical="center" wrapText="1"/>
      <protection locked="0"/>
    </xf>
    <xf numFmtId="49" fontId="0" fillId="0" borderId="0" xfId="0" applyNumberFormat="1" applyAlignment="1" applyProtection="1">
      <alignment vertical="center" wrapText="1"/>
      <protection locked="0"/>
    </xf>
    <xf numFmtId="49" fontId="11" fillId="2" borderId="1" xfId="0" applyNumberFormat="1" applyFont="1" applyFill="1" applyBorder="1" applyAlignment="1" applyProtection="1">
      <alignment horizontal="left" vertical="center"/>
    </xf>
    <xf numFmtId="172" fontId="53" fillId="4" borderId="0" xfId="0" applyNumberFormat="1" applyFont="1" applyFill="1" applyBorder="1" applyAlignment="1" applyProtection="1">
      <alignment horizontal="center" vertical="center"/>
      <protection locked="0"/>
    </xf>
    <xf numFmtId="0" fontId="55" fillId="3" borderId="6" xfId="0" applyFont="1" applyFill="1" applyBorder="1" applyAlignment="1" applyProtection="1">
      <alignment horizontal="center" vertical="center"/>
    </xf>
    <xf numFmtId="0" fontId="55" fillId="0" borderId="0" xfId="0" applyFont="1" applyBorder="1" applyAlignment="1" applyProtection="1">
      <alignment horizontal="center" vertical="center"/>
    </xf>
    <xf numFmtId="0" fontId="55" fillId="0" borderId="2" xfId="0" applyFont="1" applyBorder="1" applyAlignment="1" applyProtection="1">
      <alignment horizontal="center" vertical="center"/>
    </xf>
    <xf numFmtId="14" fontId="13" fillId="4" borderId="0" xfId="0" applyNumberFormat="1" applyFont="1" applyFill="1" applyAlignment="1" applyProtection="1">
      <alignment horizontal="right" vertical="center"/>
    </xf>
    <xf numFmtId="0" fontId="13" fillId="4" borderId="0" xfId="0" applyFont="1" applyFill="1" applyAlignment="1" applyProtection="1">
      <alignment vertical="center"/>
    </xf>
    <xf numFmtId="0" fontId="13" fillId="3" borderId="0" xfId="0" applyFont="1" applyFill="1" applyAlignment="1" applyProtection="1">
      <alignment horizontal="left" vertical="center"/>
    </xf>
    <xf numFmtId="0" fontId="18" fillId="6" borderId="0" xfId="0" applyFont="1" applyFill="1" applyBorder="1" applyAlignment="1" applyProtection="1">
      <alignment vertical="center"/>
    </xf>
    <xf numFmtId="49" fontId="17" fillId="0" borderId="0" xfId="0" applyNumberFormat="1" applyFont="1" applyBorder="1" applyAlignment="1" applyProtection="1">
      <alignment horizontal="left" vertical="center" wrapText="1"/>
      <protection locked="0"/>
    </xf>
    <xf numFmtId="49" fontId="0" fillId="0" borderId="0" xfId="0" applyNumberFormat="1" applyAlignment="1" applyProtection="1">
      <alignment horizontal="left" vertical="center" wrapText="1"/>
      <protection locked="0"/>
    </xf>
    <xf numFmtId="0" fontId="31" fillId="8" borderId="0" xfId="0" applyFont="1" applyFill="1" applyBorder="1" applyAlignment="1" applyProtection="1">
      <alignment vertical="center" wrapText="1"/>
    </xf>
    <xf numFmtId="0" fontId="0" fillId="8" borderId="0" xfId="0" applyFill="1" applyAlignment="1">
      <alignment vertical="center" wrapText="1"/>
    </xf>
    <xf numFmtId="0" fontId="46" fillId="2" borderId="0" xfId="0" applyFont="1" applyFill="1" applyBorder="1" applyAlignment="1" applyProtection="1">
      <alignment vertical="center"/>
    </xf>
    <xf numFmtId="0" fontId="46" fillId="0" borderId="0" xfId="0" applyFont="1" applyAlignment="1">
      <alignment vertical="center"/>
    </xf>
    <xf numFmtId="0" fontId="38" fillId="3" borderId="7" xfId="0" applyFont="1" applyFill="1" applyBorder="1" applyAlignment="1" applyProtection="1">
      <alignment horizontal="center" vertical="top"/>
    </xf>
    <xf numFmtId="0" fontId="38" fillId="0" borderId="1" xfId="0" applyFont="1" applyBorder="1" applyAlignment="1" applyProtection="1">
      <alignment horizontal="center" vertical="top"/>
    </xf>
    <xf numFmtId="0" fontId="38" fillId="0" borderId="8" xfId="0" applyFont="1" applyBorder="1" applyAlignment="1" applyProtection="1">
      <alignment horizontal="center" vertical="top"/>
    </xf>
    <xf numFmtId="49" fontId="14" fillId="3" borderId="0" xfId="0" applyNumberFormat="1" applyFont="1" applyFill="1" applyBorder="1"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2" fontId="0" fillId="0" borderId="0" xfId="0" applyNumberFormat="1" applyAlignment="1" applyProtection="1">
      <alignment horizontal="right" vertical="center"/>
      <protection locked="0"/>
    </xf>
    <xf numFmtId="49" fontId="11" fillId="0" borderId="0" xfId="3" applyNumberFormat="1" applyFont="1" applyAlignment="1" applyProtection="1">
      <alignment horizontal="center" vertical="center" wrapText="1"/>
      <protection locked="0"/>
    </xf>
    <xf numFmtId="0" fontId="31" fillId="2" borderId="0" xfId="0" applyFont="1" applyFill="1" applyAlignment="1" applyProtection="1">
      <alignment vertical="center" wrapText="1"/>
    </xf>
    <xf numFmtId="0" fontId="17" fillId="2" borderId="0" xfId="0" applyFont="1" applyFill="1" applyBorder="1" applyAlignment="1" applyProtection="1">
      <alignment horizontal="left" vertical="top" wrapText="1"/>
    </xf>
    <xf numFmtId="0" fontId="11" fillId="2" borderId="0" xfId="0" applyFont="1" applyFill="1" applyAlignment="1" applyProtection="1">
      <alignment vertical="center" wrapText="1"/>
    </xf>
    <xf numFmtId="0" fontId="17" fillId="6" borderId="0" xfId="0" applyFont="1" applyFill="1" applyAlignment="1" applyProtection="1">
      <alignment vertical="center" wrapText="1"/>
    </xf>
    <xf numFmtId="14" fontId="11" fillId="6" borderId="0" xfId="0" applyNumberFormat="1" applyFont="1" applyFill="1" applyBorder="1" applyAlignment="1" applyProtection="1">
      <alignment horizontal="left" vertical="center"/>
    </xf>
    <xf numFmtId="0" fontId="3" fillId="6" borderId="0" xfId="0" applyFont="1" applyFill="1" applyAlignment="1">
      <alignment horizontal="left" vertical="center"/>
    </xf>
    <xf numFmtId="49" fontId="11" fillId="0" borderId="0" xfId="0" applyNumberFormat="1" applyFont="1" applyAlignment="1" applyProtection="1">
      <alignment horizontal="right" vertical="center"/>
      <protection locked="0"/>
    </xf>
    <xf numFmtId="49" fontId="0" fillId="0" borderId="0" xfId="0" applyNumberFormat="1" applyAlignment="1" applyProtection="1">
      <alignment horizontal="right" vertical="center"/>
      <protection locked="0"/>
    </xf>
    <xf numFmtId="49" fontId="0" fillId="0" borderId="0" xfId="0" applyNumberFormat="1" applyAlignment="1" applyProtection="1">
      <alignment horizontal="left" vertical="center"/>
      <protection locked="0"/>
    </xf>
    <xf numFmtId="49" fontId="2" fillId="0" borderId="0" xfId="0" applyNumberFormat="1" applyFont="1" applyBorder="1" applyAlignment="1" applyProtection="1">
      <alignment horizontal="left" vertical="center" wrapText="1"/>
      <protection locked="0"/>
    </xf>
    <xf numFmtId="0" fontId="21" fillId="2" borderId="18" xfId="0" applyFont="1" applyFill="1" applyBorder="1" applyAlignment="1" applyProtection="1">
      <alignment vertical="center" wrapText="1"/>
    </xf>
    <xf numFmtId="0" fontId="21" fillId="2" borderId="12" xfId="0" applyFont="1" applyFill="1" applyBorder="1" applyAlignment="1" applyProtection="1">
      <alignment vertical="center" wrapText="1"/>
    </xf>
    <xf numFmtId="0" fontId="21" fillId="2" borderId="14" xfId="0" applyFont="1" applyFill="1" applyBorder="1" applyAlignment="1" applyProtection="1">
      <alignment vertical="center" wrapText="1"/>
    </xf>
    <xf numFmtId="49" fontId="11" fillId="5" borderId="48" xfId="0" applyNumberFormat="1" applyFont="1" applyFill="1" applyBorder="1" applyAlignment="1" applyProtection="1">
      <alignment horizontal="center" vertical="center"/>
      <protection locked="0"/>
    </xf>
    <xf numFmtId="49" fontId="11" fillId="5" borderId="50" xfId="0" applyNumberFormat="1" applyFont="1" applyFill="1" applyBorder="1" applyAlignment="1" applyProtection="1">
      <alignment horizontal="center" vertical="center"/>
      <protection locked="0"/>
    </xf>
    <xf numFmtId="0" fontId="0" fillId="0" borderId="0" xfId="0" applyAlignment="1">
      <alignment horizontal="left" vertical="center" wrapText="1"/>
    </xf>
    <xf numFmtId="3" fontId="11" fillId="0" borderId="0" xfId="0" applyNumberFormat="1" applyFont="1" applyBorder="1" applyAlignment="1" applyProtection="1">
      <alignment horizontal="right" vertical="center"/>
      <protection locked="0"/>
    </xf>
    <xf numFmtId="3" fontId="0" fillId="0" borderId="0" xfId="0" applyNumberFormat="1" applyAlignment="1" applyProtection="1">
      <alignment horizontal="right" vertical="center"/>
      <protection locked="0"/>
    </xf>
    <xf numFmtId="49" fontId="11" fillId="3" borderId="0" xfId="0" applyNumberFormat="1" applyFont="1" applyFill="1" applyBorder="1" applyAlignment="1" applyProtection="1">
      <alignment horizontal="left" vertical="top" wrapText="1"/>
      <protection locked="0"/>
    </xf>
    <xf numFmtId="0" fontId="31" fillId="2" borderId="23" xfId="0" applyFont="1" applyFill="1" applyBorder="1" applyAlignment="1">
      <alignment horizontal="center" vertical="center" wrapText="1"/>
    </xf>
    <xf numFmtId="0" fontId="31" fillId="2" borderId="0" xfId="0" applyFont="1" applyFill="1" applyBorder="1" applyAlignment="1">
      <alignment horizontal="left" vertical="center" wrapText="1"/>
    </xf>
    <xf numFmtId="0" fontId="38" fillId="3" borderId="7" xfId="0" applyFont="1" applyFill="1" applyBorder="1" applyAlignment="1" applyProtection="1">
      <alignment horizontal="center" vertical="center"/>
    </xf>
    <xf numFmtId="0" fontId="38" fillId="0" borderId="1" xfId="0" applyFont="1" applyBorder="1" applyAlignment="1" applyProtection="1">
      <alignment horizontal="center" vertical="center"/>
    </xf>
    <xf numFmtId="0" fontId="38" fillId="0" borderId="8" xfId="0" applyFont="1" applyBorder="1" applyAlignment="1" applyProtection="1">
      <alignment horizontal="center" vertical="center"/>
    </xf>
    <xf numFmtId="49" fontId="53" fillId="2" borderId="18" xfId="0" applyNumberFormat="1" applyFont="1" applyFill="1" applyBorder="1" applyAlignment="1">
      <alignment horizontal="center" vertical="center"/>
    </xf>
    <xf numFmtId="49" fontId="54" fillId="0" borderId="12" xfId="0" applyNumberFormat="1" applyFont="1" applyBorder="1" applyAlignment="1">
      <alignment horizontal="center" vertical="center"/>
    </xf>
    <xf numFmtId="49" fontId="54" fillId="0" borderId="14" xfId="0" applyNumberFormat="1" applyFont="1" applyBorder="1" applyAlignment="1">
      <alignment horizontal="center" vertical="center"/>
    </xf>
    <xf numFmtId="49" fontId="17" fillId="2" borderId="23" xfId="0" applyNumberFormat="1" applyFont="1" applyFill="1" applyBorder="1" applyAlignment="1">
      <alignment horizontal="left" vertical="center" wrapText="1"/>
    </xf>
    <xf numFmtId="49" fontId="0" fillId="0" borderId="24" xfId="0" applyNumberFormat="1" applyBorder="1" applyAlignment="1">
      <alignment horizontal="left" vertical="center" wrapText="1"/>
    </xf>
    <xf numFmtId="49" fontId="0" fillId="0" borderId="25" xfId="0" applyNumberFormat="1" applyBorder="1" applyAlignment="1">
      <alignment horizontal="left" vertical="center" wrapText="1"/>
    </xf>
    <xf numFmtId="4" fontId="11" fillId="3" borderId="23" xfId="0" applyNumberFormat="1" applyFont="1" applyFill="1" applyBorder="1" applyAlignment="1" applyProtection="1">
      <alignment horizontal="right" vertical="center"/>
      <protection locked="0"/>
    </xf>
    <xf numFmtId="4" fontId="0" fillId="0" borderId="24" xfId="0" applyNumberFormat="1" applyBorder="1" applyAlignment="1" applyProtection="1">
      <alignment horizontal="right" vertical="center"/>
      <protection locked="0"/>
    </xf>
    <xf numFmtId="4" fontId="0" fillId="0" borderId="25" xfId="0" applyNumberFormat="1" applyBorder="1" applyAlignment="1" applyProtection="1">
      <alignment horizontal="right" vertical="center"/>
      <protection locked="0"/>
    </xf>
    <xf numFmtId="0" fontId="0" fillId="0" borderId="24" xfId="0" applyBorder="1" applyAlignment="1">
      <alignment vertical="center"/>
    </xf>
    <xf numFmtId="0" fontId="0" fillId="0" borderId="25" xfId="0" applyBorder="1" applyAlignment="1">
      <alignment vertical="center"/>
    </xf>
    <xf numFmtId="0" fontId="0" fillId="0" borderId="24" xfId="0" applyBorder="1" applyAlignment="1">
      <alignment vertical="center" wrapText="1"/>
    </xf>
    <xf numFmtId="0" fontId="0" fillId="0" borderId="25" xfId="0" applyBorder="1" applyAlignment="1">
      <alignment vertical="center" wrapText="1"/>
    </xf>
    <xf numFmtId="0" fontId="31" fillId="6" borderId="0" xfId="0" applyFont="1" applyFill="1" applyBorder="1" applyAlignment="1">
      <alignment horizontal="left" vertical="center" wrapText="1"/>
    </xf>
    <xf numFmtId="0" fontId="21" fillId="2" borderId="23" xfId="0" applyFont="1" applyFill="1" applyBorder="1" applyAlignment="1" applyProtection="1">
      <alignment vertical="center" wrapText="1"/>
    </xf>
    <xf numFmtId="49" fontId="11" fillId="5" borderId="49" xfId="0" applyNumberFormat="1" applyFont="1" applyFill="1" applyBorder="1" applyAlignment="1" applyProtection="1">
      <alignment horizontal="center" vertical="center"/>
      <protection locked="0"/>
    </xf>
    <xf numFmtId="0" fontId="31" fillId="8" borderId="55" xfId="0" applyFont="1" applyFill="1" applyBorder="1" applyAlignment="1">
      <alignment horizontal="center" vertical="center" textRotation="90"/>
    </xf>
    <xf numFmtId="0" fontId="31" fillId="2" borderId="28" xfId="0" applyFont="1" applyFill="1" applyBorder="1" applyAlignment="1">
      <alignment horizontal="center"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0" fillId="0" borderId="0"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49" fontId="11" fillId="0" borderId="0" xfId="0" applyNumberFormat="1" applyFont="1" applyFill="1" applyBorder="1" applyAlignment="1" applyProtection="1">
      <alignment horizontal="left" vertical="center" wrapText="1"/>
      <protection locked="0"/>
    </xf>
    <xf numFmtId="0" fontId="31" fillId="0" borderId="26"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8" fillId="2" borderId="0" xfId="0" applyFont="1" applyFill="1" applyBorder="1" applyAlignment="1">
      <alignment horizontal="left" vertical="center" wrapText="1"/>
    </xf>
    <xf numFmtId="0" fontId="3" fillId="0" borderId="0" xfId="0" applyFont="1" applyAlignment="1">
      <alignment horizontal="left" vertical="center" wrapText="1"/>
    </xf>
    <xf numFmtId="0" fontId="30" fillId="2" borderId="0" xfId="0" applyFont="1" applyFill="1" applyBorder="1" applyAlignment="1">
      <alignment vertical="center" wrapText="1"/>
    </xf>
    <xf numFmtId="0" fontId="30" fillId="0" borderId="0" xfId="0" applyFont="1" applyAlignment="1">
      <alignment vertical="center" wrapText="1"/>
    </xf>
    <xf numFmtId="0" fontId="51" fillId="0" borderId="0" xfId="0" applyFont="1" applyAlignment="1">
      <alignment vertical="center" wrapText="1"/>
    </xf>
    <xf numFmtId="49" fontId="11" fillId="0" borderId="0" xfId="0" applyNumberFormat="1" applyFont="1" applyAlignment="1" applyProtection="1">
      <alignment horizontal="left" vertical="top" wrapText="1"/>
      <protection locked="0"/>
    </xf>
    <xf numFmtId="49" fontId="0" fillId="0" borderId="49" xfId="0" applyNumberFormat="1" applyBorder="1" applyAlignment="1" applyProtection="1">
      <alignment vertical="center"/>
      <protection locked="0"/>
    </xf>
    <xf numFmtId="49" fontId="0" fillId="0" borderId="50" xfId="0" applyNumberFormat="1" applyBorder="1" applyAlignment="1" applyProtection="1">
      <alignment vertical="center"/>
      <protection locked="0"/>
    </xf>
    <xf numFmtId="0" fontId="26" fillId="6" borderId="0" xfId="0" applyFont="1" applyFill="1" applyBorder="1" applyAlignment="1">
      <alignment horizontal="left" vertical="center" wrapText="1"/>
    </xf>
    <xf numFmtId="49" fontId="40" fillId="2" borderId="39" xfId="0" applyNumberFormat="1" applyFont="1" applyFill="1" applyBorder="1" applyAlignment="1">
      <alignment horizontal="center" vertical="center"/>
    </xf>
    <xf numFmtId="49" fontId="52" fillId="0" borderId="41" xfId="0" applyNumberFormat="1" applyFont="1" applyBorder="1" applyAlignment="1">
      <alignment horizontal="center" vertical="center"/>
    </xf>
    <xf numFmtId="49" fontId="52" fillId="0" borderId="42" xfId="0" applyNumberFormat="1" applyFont="1" applyBorder="1" applyAlignment="1">
      <alignment horizontal="center" vertical="center"/>
    </xf>
    <xf numFmtId="0" fontId="16" fillId="2" borderId="0" xfId="0" applyFont="1" applyFill="1" applyBorder="1" applyAlignment="1">
      <alignment horizontal="left" vertical="center" wrapText="1"/>
    </xf>
    <xf numFmtId="0" fontId="31" fillId="2" borderId="39" xfId="0" applyFont="1" applyFill="1" applyBorder="1" applyAlignment="1">
      <alignment horizontal="left" vertical="center" wrapText="1"/>
    </xf>
    <xf numFmtId="0" fontId="31" fillId="2" borderId="0" xfId="0" applyFont="1" applyFill="1" applyBorder="1" applyAlignment="1" applyProtection="1">
      <alignment vertical="center" wrapText="1"/>
    </xf>
    <xf numFmtId="0" fontId="11" fillId="0" borderId="0" xfId="0" applyFont="1" applyAlignment="1" applyProtection="1">
      <alignment vertical="center" wrapText="1"/>
    </xf>
    <xf numFmtId="3" fontId="11" fillId="4" borderId="39" xfId="3" applyNumberFormat="1" applyFont="1" applyFill="1" applyBorder="1" applyAlignment="1" applyProtection="1">
      <alignment horizontal="center" vertical="center"/>
      <protection locked="0"/>
    </xf>
    <xf numFmtId="3" fontId="0" fillId="0" borderId="36" xfId="0" applyNumberFormat="1" applyBorder="1" applyAlignment="1" applyProtection="1">
      <alignment horizontal="center" vertical="center"/>
      <protection locked="0"/>
    </xf>
    <xf numFmtId="3" fontId="0" fillId="0" borderId="37" xfId="0" applyNumberFormat="1" applyBorder="1" applyAlignment="1" applyProtection="1">
      <alignment horizontal="center" vertical="center"/>
      <protection locked="0"/>
    </xf>
    <xf numFmtId="0" fontId="48" fillId="0" borderId="0" xfId="0" applyFont="1" applyAlignment="1">
      <alignmen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3" fontId="0" fillId="0" borderId="0" xfId="0" applyNumberFormat="1" applyAlignment="1" applyProtection="1">
      <alignment vertical="center"/>
      <protection locked="0"/>
    </xf>
    <xf numFmtId="49" fontId="0" fillId="0" borderId="49" xfId="0" applyNumberFormat="1" applyBorder="1" applyAlignment="1" applyProtection="1">
      <alignment horizontal="center" vertical="center"/>
      <protection locked="0"/>
    </xf>
    <xf numFmtId="0" fontId="11" fillId="6" borderId="0" xfId="0" applyFont="1" applyFill="1" applyBorder="1" applyAlignment="1">
      <alignment horizontal="left" vertical="center" wrapText="1"/>
    </xf>
    <xf numFmtId="0" fontId="31" fillId="2" borderId="41" xfId="0" applyFont="1" applyFill="1" applyBorder="1" applyAlignment="1">
      <alignment horizontal="left" vertical="center" wrapText="1"/>
    </xf>
    <xf numFmtId="0" fontId="11" fillId="0" borderId="41" xfId="0" applyFont="1" applyBorder="1" applyAlignment="1">
      <alignment horizontal="left" vertical="center" wrapText="1"/>
    </xf>
    <xf numFmtId="0" fontId="31" fillId="8" borderId="43" xfId="0" applyFont="1" applyFill="1" applyBorder="1" applyAlignment="1">
      <alignment horizontal="center" vertical="center" textRotation="90"/>
    </xf>
    <xf numFmtId="0" fontId="4" fillId="8" borderId="21" xfId="0" applyFont="1" applyFill="1" applyBorder="1" applyAlignment="1">
      <alignment horizontal="center" vertical="center" textRotation="90"/>
    </xf>
    <xf numFmtId="0" fontId="4" fillId="8" borderId="20" xfId="0" applyFont="1" applyFill="1" applyBorder="1" applyAlignment="1">
      <alignment horizontal="center" vertical="center" textRotation="90"/>
    </xf>
    <xf numFmtId="3" fontId="0" fillId="0" borderId="0" xfId="0" applyNumberFormat="1" applyAlignment="1" applyProtection="1">
      <alignment horizontal="center" vertical="center"/>
      <protection locked="0"/>
    </xf>
    <xf numFmtId="0" fontId="4" fillId="0" borderId="0" xfId="0" applyFont="1" applyAlignment="1">
      <alignment horizontal="left" vertical="center" wrapText="1"/>
    </xf>
    <xf numFmtId="0" fontId="31" fillId="6" borderId="18" xfId="0" applyFont="1" applyFill="1" applyBorder="1" applyAlignment="1">
      <alignment horizontal="right" vertical="center" wrapText="1"/>
    </xf>
    <xf numFmtId="0" fontId="31" fillId="6" borderId="12" xfId="0" applyFont="1" applyFill="1" applyBorder="1" applyAlignment="1">
      <alignment horizontal="right" vertical="center" wrapText="1"/>
    </xf>
    <xf numFmtId="0" fontId="0" fillId="6" borderId="14" xfId="0" applyFill="1" applyBorder="1" applyAlignment="1">
      <alignment horizontal="right" vertical="center" wrapText="1"/>
    </xf>
    <xf numFmtId="0" fontId="11" fillId="9" borderId="0" xfId="0" applyFont="1" applyFill="1" applyBorder="1" applyAlignment="1">
      <alignment horizontal="left" vertical="center" wrapText="1"/>
    </xf>
    <xf numFmtId="0" fontId="3" fillId="9" borderId="0" xfId="0" applyFont="1" applyFill="1" applyAlignment="1">
      <alignment horizontal="left" vertical="center" wrapText="1"/>
    </xf>
    <xf numFmtId="0" fontId="0" fillId="9" borderId="0" xfId="0" applyFill="1" applyAlignment="1">
      <alignment wrapText="1"/>
    </xf>
    <xf numFmtId="0" fontId="11" fillId="2" borderId="41" xfId="0" applyFont="1" applyFill="1" applyBorder="1" applyAlignment="1">
      <alignment horizontal="left" vertical="center" wrapText="1"/>
    </xf>
    <xf numFmtId="0" fontId="2" fillId="2" borderId="23" xfId="0" applyFont="1" applyFill="1" applyBorder="1" applyAlignment="1" applyProtection="1">
      <alignment horizontal="left" vertical="center"/>
    </xf>
    <xf numFmtId="49" fontId="11" fillId="4" borderId="0" xfId="0" applyNumberFormat="1" applyFont="1" applyFill="1" applyBorder="1" applyAlignment="1" applyProtection="1">
      <protection locked="0"/>
    </xf>
    <xf numFmtId="49" fontId="0" fillId="4" borderId="0" xfId="0" applyNumberFormat="1" applyFill="1" applyAlignment="1" applyProtection="1">
      <protection locked="0"/>
    </xf>
    <xf numFmtId="0" fontId="0" fillId="8" borderId="21" xfId="0" applyFill="1" applyBorder="1" applyAlignment="1">
      <alignment horizontal="center" vertical="center" textRotation="90"/>
    </xf>
    <xf numFmtId="0" fontId="0" fillId="8" borderId="20" xfId="0" applyFill="1" applyBorder="1" applyAlignment="1">
      <alignment horizontal="center" vertical="center" textRotation="90"/>
    </xf>
    <xf numFmtId="0" fontId="31" fillId="8" borderId="39" xfId="0" applyFont="1" applyFill="1" applyBorder="1" applyAlignment="1">
      <alignment horizontal="center" vertical="center" wrapText="1"/>
    </xf>
    <xf numFmtId="0" fontId="0" fillId="8" borderId="36" xfId="0" applyFill="1" applyBorder="1" applyAlignment="1">
      <alignment horizontal="center" vertical="center" wrapText="1"/>
    </xf>
    <xf numFmtId="0" fontId="0" fillId="8" borderId="37" xfId="0" applyFill="1" applyBorder="1" applyAlignment="1">
      <alignment horizontal="center" vertical="center" wrapText="1"/>
    </xf>
    <xf numFmtId="49" fontId="3" fillId="0" borderId="0" xfId="0" applyNumberFormat="1" applyFont="1" applyAlignment="1" applyProtection="1">
      <alignment horizontal="left" vertical="center"/>
      <protection locked="0"/>
    </xf>
    <xf numFmtId="49" fontId="17" fillId="2" borderId="39" xfId="0" applyNumberFormat="1" applyFont="1" applyFill="1" applyBorder="1" applyAlignment="1">
      <alignment vertical="center" wrapText="1"/>
    </xf>
    <xf numFmtId="49" fontId="45" fillId="0" borderId="41" xfId="0" applyNumberFormat="1" applyFont="1" applyBorder="1" applyAlignment="1">
      <alignment vertical="center" wrapText="1"/>
    </xf>
    <xf numFmtId="49" fontId="45" fillId="0" borderId="42" xfId="0" applyNumberFormat="1" applyFont="1" applyBorder="1" applyAlignment="1">
      <alignment vertical="center" wrapText="1"/>
    </xf>
    <xf numFmtId="3" fontId="0" fillId="0" borderId="0" xfId="0" applyNumberFormat="1" applyAlignment="1" applyProtection="1">
      <alignment horizontal="left" vertical="center"/>
      <protection locked="0"/>
    </xf>
    <xf numFmtId="0" fontId="14" fillId="2" borderId="0" xfId="0" applyFont="1" applyFill="1" applyBorder="1" applyAlignment="1">
      <alignment horizontal="left" vertical="center" wrapText="1"/>
    </xf>
    <xf numFmtId="0" fontId="13" fillId="8" borderId="0" xfId="0" applyNumberFormat="1" applyFont="1" applyFill="1" applyBorder="1" applyAlignment="1">
      <alignment horizontal="left" vertical="center"/>
    </xf>
    <xf numFmtId="0" fontId="0" fillId="0" borderId="0" xfId="0" applyAlignment="1">
      <alignment horizontal="left" vertical="center"/>
    </xf>
  </cellXfs>
  <cellStyles count="4">
    <cellStyle name="Euro" xfId="1"/>
    <cellStyle name="Hyperlink" xfId="2" builtinId="8"/>
    <cellStyle name="Prozent" xfId="3" builtinId="5"/>
    <cellStyle name="Standard" xfId="0" builtinId="0"/>
  </cellStyles>
  <dxfs count="91">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solid">
          <fgColor auto="1"/>
          <bgColor theme="5" tint="0.79998168889431442"/>
        </patternFill>
      </fill>
    </dxf>
    <dxf>
      <fill>
        <patternFill>
          <bgColor theme="5" tint="0.79998168889431442"/>
        </patternFill>
      </fill>
    </dxf>
    <dxf>
      <fill>
        <patternFill>
          <bgColor theme="5" tint="0.79998168889431442"/>
        </patternFill>
      </fill>
    </dxf>
    <dxf>
      <fill>
        <patternFill patternType="solid">
          <fgColor auto="1"/>
          <bgColor theme="5" tint="0.79998168889431442"/>
        </patternFill>
      </fill>
    </dxf>
    <dxf>
      <fill>
        <patternFill>
          <bgColor theme="5" tint="0.79998168889431442"/>
        </patternFill>
      </fill>
    </dxf>
    <dxf>
      <fill>
        <patternFill patternType="solid">
          <fgColor auto="1"/>
          <bgColor theme="5" tint="0.79998168889431442"/>
        </patternFill>
      </fill>
    </dxf>
    <dxf>
      <fill>
        <patternFill>
          <bgColor theme="5" tint="0.79998168889431442"/>
        </patternFill>
      </fill>
    </dxf>
    <dxf>
      <fill>
        <patternFill patternType="solid">
          <fgColor auto="1"/>
          <bgColor theme="5" tint="0.79998168889431442"/>
        </patternFill>
      </fill>
    </dxf>
    <dxf>
      <fill>
        <patternFill>
          <bgColor theme="5" tint="0.79998168889431442"/>
        </patternFill>
      </fill>
    </dxf>
    <dxf>
      <fill>
        <patternFill patternType="solid">
          <fgColor auto="1"/>
          <bgColor theme="5" tint="0.79998168889431442"/>
        </patternFill>
      </fill>
    </dxf>
    <dxf>
      <fill>
        <patternFill>
          <bgColor theme="5" tint="0.79998168889431442"/>
        </patternFill>
      </fill>
    </dxf>
    <dxf>
      <fill>
        <patternFill patternType="solid">
          <fgColor auto="1"/>
          <bgColor theme="5" tint="0.79998168889431442"/>
        </patternFill>
      </fill>
    </dxf>
    <dxf>
      <fill>
        <patternFill>
          <bgColor theme="5" tint="0.79998168889431442"/>
        </patternFill>
      </fill>
    </dxf>
    <dxf>
      <fill>
        <patternFill patternType="solid">
          <fgColor auto="1"/>
          <bgColor theme="5" tint="0.79998168889431442"/>
        </patternFill>
      </fill>
    </dxf>
    <dxf>
      <fill>
        <patternFill>
          <bgColor theme="5" tint="0.79998168889431442"/>
        </patternFill>
      </fill>
    </dxf>
    <dxf>
      <fill>
        <patternFill patternType="solid">
          <fgColor auto="1"/>
          <bgColor theme="5" tint="0.79998168889431442"/>
        </patternFill>
      </fill>
    </dxf>
    <dxf>
      <fill>
        <patternFill>
          <bgColor theme="5" tint="0.79998168889431442"/>
        </patternFill>
      </fill>
    </dxf>
    <dxf>
      <fill>
        <patternFill patternType="solid">
          <fgColor auto="1"/>
          <bgColor theme="5" tint="0.79998168889431442"/>
        </patternFill>
      </fill>
    </dxf>
    <dxf>
      <fill>
        <patternFill>
          <bgColor theme="5" tint="0.79998168889431442"/>
        </patternFill>
      </fill>
    </dxf>
    <dxf>
      <fill>
        <patternFill patternType="solid">
          <fgColor auto="1"/>
          <bgColor theme="5" tint="0.79998168889431442"/>
        </patternFill>
      </fill>
    </dxf>
    <dxf>
      <fill>
        <patternFill>
          <bgColor theme="5" tint="0.79998168889431442"/>
        </patternFill>
      </fill>
    </dxf>
    <dxf>
      <fill>
        <patternFill patternType="solid">
          <fgColor auto="1"/>
          <bgColor theme="5" tint="0.79998168889431442"/>
        </patternFill>
      </fill>
    </dxf>
    <dxf>
      <fill>
        <patternFill>
          <bgColor theme="5" tint="0.79998168889431442"/>
        </patternFill>
      </fill>
    </dxf>
    <dxf>
      <fill>
        <patternFill patternType="solid">
          <fgColor auto="1"/>
          <bgColor theme="5" tint="0.79998168889431442"/>
        </patternFill>
      </fill>
    </dxf>
    <dxf>
      <fill>
        <patternFill>
          <bgColor theme="5" tint="0.79998168889431442"/>
        </patternFill>
      </fill>
    </dxf>
    <dxf>
      <fill>
        <patternFill patternType="solid">
          <fgColor auto="1"/>
          <bgColor theme="5" tint="0.79998168889431442"/>
        </patternFill>
      </fill>
    </dxf>
    <dxf>
      <fill>
        <patternFill>
          <bgColor theme="5" tint="0.79998168889431442"/>
        </patternFill>
      </fill>
    </dxf>
    <dxf>
      <fill>
        <patternFill patternType="solid">
          <fgColor auto="1"/>
          <bgColor theme="5" tint="0.79998168889431442"/>
        </patternFill>
      </fill>
    </dxf>
    <dxf>
      <fill>
        <patternFill>
          <bgColor theme="5" tint="0.79998168889431442"/>
        </patternFill>
      </fill>
    </dxf>
    <dxf>
      <fill>
        <patternFill>
          <bgColor theme="5" tint="0.79998168889431442"/>
        </patternFill>
      </fill>
    </dxf>
    <dxf>
      <fill>
        <patternFill patternType="solid">
          <fgColor auto="1"/>
          <bgColor theme="5" tint="0.79998168889431442"/>
        </patternFill>
      </fill>
    </dxf>
    <dxf>
      <fill>
        <patternFill>
          <bgColor theme="5" tint="0.79998168889431442"/>
        </patternFill>
      </fill>
    </dxf>
    <dxf>
      <fill>
        <patternFill>
          <bgColor theme="5" tint="0.79998168889431442"/>
        </patternFill>
      </fill>
    </dxf>
    <dxf>
      <fill>
        <patternFill patternType="solid">
          <fgColor auto="1"/>
          <bgColor theme="5" tint="0.79998168889431442"/>
        </patternFill>
      </fill>
    </dxf>
    <dxf>
      <fill>
        <patternFill patternType="solid">
          <fgColor auto="1"/>
          <bgColor theme="5" tint="0.79998168889431442"/>
        </patternFill>
      </fill>
    </dxf>
    <dxf>
      <fill>
        <patternFill patternType="solid">
          <fgColor auto="1"/>
          <bgColor theme="5" tint="0.79998168889431442"/>
        </patternFill>
      </fill>
    </dxf>
    <dxf>
      <fill>
        <patternFill patternType="solid">
          <fgColor auto="1"/>
          <bgColor theme="5" tint="0.79998168889431442"/>
        </patternFill>
      </fill>
    </dxf>
    <dxf>
      <fill>
        <patternFill>
          <bgColor theme="5" tint="0.79998168889431442"/>
        </patternFill>
      </fill>
    </dxf>
    <dxf>
      <fill>
        <patternFill patternType="solid">
          <fgColor auto="1"/>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theme="5"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color rgb="FFDDDDDD"/>
    </mruColors>
  </colors>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xmlns:ns1='http://schemas.microsoft.com/office/infopath/2003/myXSD/2015-11-25T07:01:39' xmlns:ns2='http://schemas.microsoft.com/office/infopath/2003/myXSD/2015-11-23T06:15:17' xmlns:ns3='http://schemas.microsoft.com/office/infopath/2003/myXSD/2015-06-30T13:02:55' xmlns:ns4='http://schemas.microsoft.com/office/infopath/2003/myXSD/2016-01-07T13:36:07' xmlns:ns5='http://schemas.microsoft.com/office/infopath/2003/myXSD/2015-12-01T10:35:04'">
  <Schema ID="Schema1" Namespace="http://schemas.microsoft.com/office/infopath/2003/myXSD/2015-11-25T07:01:39">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1-25T07:01:39"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1-25T07:01:39">
      <xs:element name="M17_FBII">
        <xs:complexType>
          <xs:sequence>
            <xs:element name="Unternehmensdaten">
              <xs:complexType>
                <xs:sequence>
                  <xs:element name="U0_4_BS_NR">
                    <xs:simpleType>
                      <xs:restriction base="xs:string">
                        <xs:pattern value="[0-9]{8}"/>
                      </xs:restriction>
                    </xs:simpleType>
                  </xs:element>
                  <xs:element name="U0_4_1_Unternehmensname" type="xs:string"/>
                  <xs:element name="Betriebs-und_technische_Daten">
                    <xs:complexType>
                      <xs:sequence>
                        <xs:element name="M2_1" nillable="true">
                          <xs:simpleType>
                            <xs:restriction base="xs:decimal">
                              <xs:fractionDigits value="3"/>
                            </xs:restriction>
                          </xs:simpleType>
                        </xs:element>
                        <xs:element name="M2_1_1" nillable="true">
                          <xs:simpleType>
                            <xs:restriction base="xs:decimal">
                              <xs:fractionDigits value="3"/>
                            </xs:restriction>
                          </xs:simpleType>
                        </xs:element>
                        <xs:element name="M2_1_6" nillable="true">
                          <xs:simpleType>
                            <xs:restriction base="xs:decimal">
                              <xs:fractionDigits value="3"/>
                            </xs:restriction>
                          </xs:simpleType>
                        </xs:element>
                        <xs:element name="M2_1_2" nillable="true">
                          <xs:simpleType>
                            <xs:restriction base="xs:decimal">
                              <xs:fractionDigits value="3"/>
                            </xs:restriction>
                          </xs:simpleType>
                        </xs:element>
                        <xs:element name="M2_1_3" nillable="true">
                          <xs:simpleType>
                            <xs:restriction base="xs:decimal">
                              <xs:fractionDigits value="3"/>
                            </xs:restriction>
                          </xs:simpleType>
                        </xs:element>
                        <xs:element name="M2_1_4" nillable="true">
                          <xs:simpleType>
                            <xs:restriction base="xs:decimal">
                              <xs:fractionDigits value="3"/>
                            </xs:restriction>
                          </xs:simpleType>
                        </xs:element>
                        <xs:element name="M2_1_5" type="xs:string"/>
                        <xs:element name="M2_2" type="xs:string"/>
                        <xs:element name="M2_2_2" type="xs:string"/>
                      </xs:sequence>
                    </xs:complexType>
                  </xs:element>
                  <xs:element name="Nutzung_der_Infrastruktur">
                    <xs:complexType>
                      <xs:sequence>
                        <xs:element name="M2_3" nillable="true">
                          <xs:simpleType>
                            <xs:restriction base="xs:integer"/>
                          </xs:simpleType>
                        </xs:element>
                        <xs:element name="M2_3_1" nillable="true">
                          <xs:simpleType>
                            <xs:restriction base="xs:integer"/>
                          </xs:simpleType>
                        </xs:element>
                        <xs:element name="M2_3_2" nillable="true">
                          <xs:simpleType>
                            <xs:restriction base="xs:integer"/>
                          </xs:simpleType>
                        </xs:element>
                        <xs:element name="M2_3_3" nillable="true">
                          <xs:simpleType>
                            <xs:restriction base="xs:integer"/>
                          </xs:simpleType>
                        </xs:element>
                        <xs:element name="M2_3_4" nillable="true">
                          <xs:simpleType>
                            <xs:restriction base="xs:integer"/>
                          </xs:simpleType>
                        </xs:element>
                      </xs:sequence>
                    </xs:complexType>
                  </xs:element>
                  <xs:element name="Pünktlichkeit_Trassenanmeldungen">
                    <xs:complexType>
                      <xs:sequence>
                        <xs:element name="Pünktlichkeitsstatistik">
                          <xs:complexType>
                            <xs:sequence>
                              <xs:element name="M2_4" nillable="true">
                                <xs:simpleType>
                                  <xs:restriction base="xs:integer"/>
                                </xs:simpleType>
                              </xs:element>
                              <xs:element name="M2_4_1" nillable="true">
                                <xs:simpleType>
                                  <xs:restriction base="xs:integer"/>
                                </xs:simpleType>
                              </xs:element>
                              <xs:element name="M2_4_2" nillable="true">
                                <xs:simpleType>
                                  <xs:restriction base="xs:integer"/>
                                </xs:simpleType>
                              </xs:element>
                              <xs:element name="M2_4_3" nillable="true">
                                <xs:simpleType>
                                  <xs:restriction base="xs:integer"/>
                                </xs:simpleType>
                              </xs:element>
                              <xs:element name="M2_4_4" nillable="true">
                                <xs:simpleType>
                                  <xs:restriction base="xs:integer"/>
                                </xs:simpleType>
                              </xs:element>
                              <xs:element name="M2_4_5" nillable="true">
                                <xs:simpleType>
                                  <xs:restriction base="xs:integer"/>
                                </xs:simpleType>
                              </xs:element>
                              <xs:element name="M2_4_6" nillable="true">
                                <xs:simpleType>
                                  <xs:restriction base="xs:integer"/>
                                </xs:simpleType>
                              </xs:element>
                              <xs:element name="M2_4_7" nillable="true">
                                <xs:simpleType>
                                  <xs:restriction base="xs:integer"/>
                                </xs:simpleType>
                              </xs:element>
                              <xs:element name="M2_4_8" nillable="true">
                                <xs:simpleType>
                                  <xs:restriction base="xs:integer"/>
                                </xs:simpleType>
                              </xs:element>
                              <xs:element name="M2_4_9" nillable="true">
                                <xs:simpleType>
                                  <xs:restriction base="xs:integer"/>
                                </xs:simpleType>
                              </xs:element>
                              <xs:element name="M2_4_10" nillable="true">
                                <xs:simpleType>
                                  <xs:restriction base="xs:integer"/>
                                </xs:simpleType>
                              </xs:element>
                              <xs:element name="M2_4_11" nillable="true">
                                <xs:simpleType>
                                  <xs:restriction base="xs:integer"/>
                                </xs:simpleType>
                              </xs:element>
                              <xs:element name="M2_4_12" nillable="true">
                                <xs:simpleType>
                                  <xs:restriction base="xs:integer"/>
                                </xs:simpleType>
                              </xs:element>
                              <xs:element name="M2_4_13" nillable="true">
                                <xs:simpleType>
                                  <xs:restriction base="xs:integer"/>
                                </xs:simpleType>
                              </xs:element>
                              <xs:element name="M2_4_14" nillable="true">
                                <xs:simpleType>
                                  <xs:restriction base="xs:integer"/>
                                </xs:simpleType>
                              </xs:element>
                              <xs:element name="M2_4_15" nillable="true">
                                <xs:simpleType>
                                  <xs:restriction base="xs:integer"/>
                                </xs:simpleType>
                              </xs:element>
                              <xs:element name="M2_4_16" type="xs:string"/>
                              <xs:element name="M2_4_17" type="xs:string"/>
                            </xs:sequence>
                          </xs:complexType>
                        </xs:element>
                      </xs:sequence>
                    </xs:complexType>
                  </xs:element>
                  <xs:element name="Trassenanmeldungen_Fahrplanjahr_2017">
                    <xs:complexType>
                      <xs:sequence>
                        <xs:element name="M2_5" nillable="true">
                          <xs:simpleType>
                            <xs:restriction base="xs:integer"/>
                          </xs:simpleType>
                        </xs:element>
                        <xs:element name="M2_5_1" nillable="true">
                          <xs:simpleType>
                            <xs:restriction base="xs:integer"/>
                          </xs:simpleType>
                        </xs:element>
                        <xs:element name="M2_5_2" nillable="true">
                          <xs:simpleType>
                            <xs:restriction base="xs:integer"/>
                          </xs:simpleType>
                        </xs:element>
                        <xs:element name="M2_5_3" nillable="true">
                          <xs:simpleType>
                            <xs:restriction base="xs:integer"/>
                          </xs:simpleType>
                        </xs:element>
                        <xs:element name="M2_5_4" nillable="true">
                          <xs:simpleType>
                            <xs:restriction base="xs:integer"/>
                          </xs:simpleType>
                        </xs:element>
                        <xs:element name="M2_5_5" nillable="true">
                          <xs:simpleType>
                            <xs:restriction base="xs:integer"/>
                          </xs:simpleType>
                        </xs:element>
                        <xs:element name="M2_5_6" nillable="true">
                          <xs:simpleType>
                            <xs:restriction base="xs:integer"/>
                          </xs:simpleType>
                        </xs:element>
                        <xs:element name="M2_5_7" nillable="true">
                          <xs:simpleType>
                            <xs:restriction base="xs:integer"/>
                          </xs:simpleType>
                        </xs:element>
                        <xs:element name="M2_5_8" nillable="true">
                          <xs:simpleType>
                            <xs:restriction base="xs:integer"/>
                          </xs:simpleType>
                        </xs:element>
                        <xs:element name="M2_5_9" nillable="true">
                          <xs:simpleType>
                            <xs:restriction base="xs:integer"/>
                          </xs:simpleType>
                        </xs:element>
                        <xs:element name="M2_5_10" nillable="true">
                          <xs:simpleType>
                            <xs:restriction base="xs:integer"/>
                          </xs:simpleType>
                        </xs:element>
                        <xs:element name="M2_5_11" nillable="true">
                          <xs:simpleType>
                            <xs:restriction base="xs:integer"/>
                          </xs:simpleType>
                        </xs:element>
                        <xs:element name="M2_5_12" nillable="true">
                          <xs:simpleType>
                            <xs:restriction base="xs:integer"/>
                          </xs:simpleType>
                        </xs:element>
                        <xs:element name="M2_5_13" nillable="true">
                          <xs:simpleType>
                            <xs:restriction base="xs:integer"/>
                          </xs:simpleType>
                        </xs:element>
                        <xs:element name="M2_6" nillable="true">
                          <xs:simpleType>
                            <xs:restriction base="xs:integer"/>
                          </xs:simpleType>
                        </xs:element>
                        <xs:element name="M2_6_1" nillable="true">
                          <xs:simpleType>
                            <xs:restriction base="xs:integer"/>
                          </xs:simpleType>
                        </xs:element>
                        <xs:element name="M2_6_2" nillable="true">
                          <xs:simpleType>
                            <xs:restriction base="xs:integer"/>
                          </xs:simpleType>
                        </xs:element>
                        <xs:element name="M2_6_3" nillable="true">
                          <xs:simpleType>
                            <xs:restriction base="xs:integer"/>
                          </xs:simpleType>
                        </xs:element>
                        <xs:element name="M2_6_4" nillable="true">
                          <xs:simpleType>
                            <xs:restriction base="xs:integer"/>
                          </xs:simpleType>
                        </xs:element>
                        <xs:element name="M2_6_5" nillable="true">
                          <xs:simpleType>
                            <xs:restriction base="xs:integer"/>
                          </xs:simpleType>
                        </xs:element>
                        <xs:element name="M2_6_6" nillable="true">
                          <xs:simpleType>
                            <xs:restriction base="xs:integer"/>
                          </xs:simpleType>
                        </xs:element>
                        <xs:element name="M2_6_7" nillable="true">
                          <xs:simpleType>
                            <xs:restriction base="xs:integer"/>
                          </xs:simpleType>
                        </xs:element>
                        <xs:element name="M2_6_8" nillable="true">
                          <xs:simpleType>
                            <xs:restriction base="xs:integer"/>
                          </xs:simpleType>
                        </xs:element>
                        <xs:element name="M2_6_9" nillable="true">
                          <xs:simpleType>
                            <xs:restriction base="xs:integer"/>
                          </xs:simpleType>
                        </xs:element>
                        <xs:element name="M2_6_10" nillable="true">
                          <xs:simpleType>
                            <xs:restriction base="xs:integer"/>
                          </xs:simpleType>
                        </xs:element>
                        <xs:element name="M2_6_11" nillable="true">
                          <xs:simpleType>
                            <xs:restriction base="xs:integer"/>
                          </xs:simpleType>
                        </xs:element>
                        <xs:element name="M2_6_12" nillable="true">
                          <xs:simpleType>
                            <xs:restriction base="xs:integer"/>
                          </xs:simpleType>
                        </xs:element>
                        <xs:element name="M2_6_13" nillable="true">
                          <xs:simpleType>
                            <xs:restriction base="xs:integer"/>
                          </xs:simpleType>
                        </xs:element>
                      </xs:sequence>
                    </xs:complexType>
                  </xs:element>
                  <xs:element name="U0_17" nillable="true">
                    <xs:simpleType>
                      <xs:restriction base="xs:decimal">
                        <xs:fractionDigits value="2"/>
                      </xs:restriction>
                    </xs:simpleType>
                  </xs:element>
                </xs:sequence>
              </xs:complexType>
            </xs:element>
            <xs:element name="Personalstruktur">
              <xs:complexType>
                <xs:sequence>
                  <xs:element name="M2_7" nillable="true">
                    <xs:simpleType>
                      <xs:restriction base="xs:integer"/>
                    </xs:simpleType>
                  </xs:element>
                  <xs:element name="M2_7_1" nillable="true">
                    <xs:simpleType>
                      <xs:restriction base="xs:integer"/>
                    </xs:simpleType>
                  </xs:element>
                  <xs:element name="M2_7_2" nillable="true">
                    <xs:simpleType>
                      <xs:restriction base="xs:integer"/>
                    </xs:simpleType>
                  </xs:element>
                  <xs:element name="M2_7_3" nillable="true">
                    <xs:simpleType>
                      <xs:restriction base="xs:integer"/>
                    </xs:simpleType>
                  </xs:element>
                  <xs:element name="M2_7_4" nillable="true">
                    <xs:simpleType>
                      <xs:restriction base="xs:integer"/>
                    </xs:simpleType>
                  </xs:element>
                  <xs:element name="M2_7_5" nillable="true">
                    <xs:simpleType>
                      <xs:restriction base="xs:integer"/>
                    </xs:simpleType>
                  </xs:element>
                  <xs:element name="M2_7_6" nillable="true">
                    <xs:simpleType>
                      <xs:restriction base="xs:integer"/>
                    </xs:simpleType>
                  </xs:element>
                  <xs:element name="M2_7_7" nillable="true">
                    <xs:simpleType>
                      <xs:restriction base="xs:integer"/>
                    </xs:simpleType>
                  </xs:element>
                  <xs:element name="M2_7_8" nillable="true">
                    <xs:simpleType>
                      <xs:restriction base="xs:integer"/>
                    </xs:simpleType>
                  </xs:element>
                  <xs:element name="M2_7_9" nillable="true">
                    <xs:simpleType>
                      <xs:restriction base="xs:integer"/>
                    </xs:simpleType>
                  </xs:element>
                </xs:sequence>
              </xs:complexType>
            </xs:element>
            <xs:element name="Personalverfügbarkeit">
              <xs:complexType>
                <xs:sequence>
                  <xs:element name="M2_7_10" type="xs:string"/>
                  <xs:element name="M2_7_11" type="xs:string"/>
                  <xs:element name="M2_7_12" type="xs:string"/>
                </xs:sequence>
              </xs:complexType>
            </xs:element>
            <xs:element name="Betriebsleistung_Schienenwege">
              <xs:complexType>
                <xs:sequence>
                  <xs:element name="M2_8" nillable="true">
                    <xs:simpleType>
                      <xs:restriction base="xs:decimal">
                        <xs:fractionDigits value="3"/>
                      </xs:restriction>
                    </xs:simpleType>
                  </xs:element>
                  <xs:element name="M2_8_1" nillable="true">
                    <xs:simpleType>
                      <xs:restriction base="xs:decimal">
                        <xs:fractionDigits value="3"/>
                      </xs:restriction>
                    </xs:simpleType>
                  </xs:element>
                  <xs:element name="M2_8_2" nillable="true">
                    <xs:simpleType>
                      <xs:restriction base="xs:decimal">
                        <xs:fractionDigits value="3"/>
                      </xs:restriction>
                    </xs:simpleType>
                  </xs:element>
                  <xs:element name="M2_8_3" nillable="true">
                    <xs:simpleType>
                      <xs:restriction base="xs:decimal">
                        <xs:fractionDigits value="3"/>
                      </xs:restriction>
                    </xs:simpleType>
                  </xs:element>
                  <xs:element name="M2_8_4" nillable="true">
                    <xs:simpleType>
                      <xs:restriction base="xs:decimal">
                        <xs:fractionDigits value="3"/>
                      </xs:restriction>
                    </xs:simpleType>
                  </xs:element>
                  <xs:element name="M2_8_5" nillable="true">
                    <xs:simpleType>
                      <xs:restriction base="xs:decimal">
                        <xs:fractionDigits value="3"/>
                      </xs:restriction>
                    </xs:simpleType>
                  </xs:element>
                  <xs:element name="M2_8_6" nillable="true">
                    <xs:simpleType>
                      <xs:restriction base="xs:decimal">
                        <xs:fractionDigits value="3"/>
                      </xs:restriction>
                    </xs:simpleType>
                  </xs:element>
                  <xs:element name="M2_8_7" nillable="true">
                    <xs:simpleType>
                      <xs:restriction base="xs:decimal">
                        <xs:fractionDigits value="3"/>
                      </xs:restriction>
                    </xs:simpleType>
                  </xs:element>
                  <xs:element name="M2_8_8" nillable="true">
                    <xs:simpleType>
                      <xs:restriction base="xs:decimal">
                        <xs:fractionDigits value="3"/>
                      </xs:restriction>
                    </xs:simpleType>
                  </xs:element>
                  <xs:element name="M2_8_9" nillable="true">
                    <xs:simpleType>
                      <xs:restriction base="xs:decimal">
                        <xs:fractionDigits value="3"/>
                      </xs:restriction>
                    </xs:simpleType>
                  </xs:element>
                </xs:sequence>
              </xs:complexType>
            </xs:element>
            <xs:element name="Umsatz_Trassenentgelte">
              <xs:complexType>
                <xs:sequence>
                  <xs:element name="M2_9" nillable="true">
                    <xs:simpleType>
                      <xs:restriction base="xs:decimal">
                        <xs:fractionDigits value="2"/>
                      </xs:restriction>
                    </xs:simpleType>
                  </xs:element>
                  <xs:element name="M2_9_1" nillable="true">
                    <xs:simpleType>
                      <xs:restriction base="xs:decimal">
                        <xs:fractionDigits value="2"/>
                      </xs:restriction>
                    </xs:simpleType>
                  </xs:element>
                  <xs:element name="M2_9_2" nillable="true">
                    <xs:simpleType>
                      <xs:restriction base="xs:decimal">
                        <xs:fractionDigits value="2"/>
                      </xs:restriction>
                    </xs:simpleType>
                  </xs:element>
                  <xs:element name="M2_9_3" nillable="true">
                    <xs:simpleType>
                      <xs:restriction base="xs:decimal">
                        <xs:fractionDigits value="2"/>
                      </xs:restriction>
                    </xs:simpleType>
                  </xs:element>
                  <xs:element name="M2_9_4" nillable="true">
                    <xs:simpleType>
                      <xs:restriction base="xs:decimal">
                        <xs:fractionDigits value="2"/>
                      </xs:restriction>
                    </xs:simpleType>
                  </xs:element>
                  <xs:element name="M2_9_5" nillable="true">
                    <xs:simpleType>
                      <xs:restriction base="xs:decimal">
                        <xs:fractionDigits value="2"/>
                      </xs:restriction>
                    </xs:simpleType>
                  </xs:element>
                  <xs:element name="M2_9_6" nillable="true">
                    <xs:simpleType>
                      <xs:restriction base="xs:decimal">
                        <xs:fractionDigits value="2"/>
                      </xs:restriction>
                    </xs:simpleType>
                  </xs:element>
                  <xs:element name="M2_9_7" nillable="true">
                    <xs:simpleType>
                      <xs:restriction base="xs:decimal">
                        <xs:fractionDigits value="2"/>
                      </xs:restriction>
                    </xs:simpleType>
                  </xs:element>
                  <xs:element name="M2_9_8" nillable="true">
                    <xs:simpleType>
                      <xs:restriction base="xs:decimal">
                        <xs:fractionDigits value="2"/>
                      </xs:restriction>
                    </xs:simpleType>
                  </xs:element>
                  <xs:element name="M2_9_9" nillable="true">
                    <xs:simpleType>
                      <xs:restriction base="xs:decimal">
                        <xs:fractionDigits value="2"/>
                      </xs:restriction>
                    </xs:simpleType>
                  </xs:element>
                  <xs:element name="M2_9_13" type="xs:string"/>
                  <xs:element name="M2_9_11" type="xs:string"/>
                  <xs:element name="M2_9_10" nillable="true">
                    <xs:simpleType>
                      <xs:restriction base="xs:decimal">
                        <xs:fractionDigits value="2"/>
                      </xs:restriction>
                    </xs:simpleType>
                  </xs:element>
                  <xs:element name="M2_9_12" nillable="true">
                    <xs:simpleType>
                      <xs:restriction base="xs:decimal">
                        <xs:fractionDigits value="2"/>
                      </xs:restriction>
                    </xs:simpleType>
                  </xs:element>
                  <xs:element name="Aufwand_Investitionen_Foedermittel_Zuschuesse">
                    <xs:complexType>
                      <xs:sequence>
                        <xs:element name="M2_13_13" nillable="true">
                          <xs:simpleType>
                            <xs:restriction base="xs:decimal">
                              <xs:fractionDigits value="2"/>
                            </xs:restriction>
                          </xs:simpleType>
                        </xs:element>
                        <xs:element name="M2_15_3" nillable="true">
                          <xs:simpleType>
                            <xs:restriction base="xs:decimal">
                              <xs:fractionDigits value="2"/>
                            </xs:restriction>
                          </xs:simpleType>
                        </xs:element>
                        <xs:element name="M2_13_14" nillable="true">
                          <xs:simpleType>
                            <xs:restriction base="xs:decimal">
                              <xs:fractionDigits value="2"/>
                            </xs:restriction>
                          </xs:simpleType>
                        </xs:element>
                        <xs:element name="M2_13" nillable="true">
                          <xs:simpleType>
                            <xs:restriction base="xs:decimal">
                              <xs:fractionDigits value="2"/>
                            </xs:restriction>
                          </xs:simpleType>
                        </xs:element>
                        <xs:element name="M2_13_1" nillable="true">
                          <xs:simpleType>
                            <xs:restriction base="xs:decimal">
                              <xs:fractionDigits value="2"/>
                            </xs:restriction>
                          </xs:simpleType>
                        </xs:element>
                        <xs:element name="M2_13_2" nillable="true">
                          <xs:simpleType>
                            <xs:restriction base="xs:decimal">
                              <xs:fractionDigits value="2"/>
                            </xs:restriction>
                          </xs:simpleType>
                        </xs:element>
                        <xs:element name="M2_13_3" nillable="true">
                          <xs:simpleType>
                            <xs:restriction base="xs:decimal">
                              <xs:fractionDigits value="2"/>
                            </xs:restriction>
                          </xs:simpleType>
                        </xs:element>
                        <xs:element name="M2_13_4" nillable="true">
                          <xs:simpleType>
                            <xs:restriction base="xs:decimal">
                              <xs:fractionDigits value="2"/>
                            </xs:restriction>
                          </xs:simpleType>
                        </xs:element>
                        <xs:element name="M2_13_5" nillable="true">
                          <xs:simpleType>
                            <xs:restriction base="xs:decimal">
                              <xs:fractionDigits value="2"/>
                            </xs:restriction>
                          </xs:simpleType>
                        </xs:element>
                        <xs:element name="M2_13_6" nillable="true">
                          <xs:simpleType>
                            <xs:restriction base="xs:decimal">
                              <xs:fractionDigits value="2"/>
                            </xs:restriction>
                          </xs:simpleType>
                        </xs:element>
                        <xs:element name="M2_13_7" nillable="true">
                          <xs:simpleType>
                            <xs:restriction base="xs:decimal">
                              <xs:fractionDigits value="2"/>
                            </xs:restriction>
                          </xs:simpleType>
                        </xs:element>
                        <xs:element name="M2_13_8" nillable="true">
                          <xs:simpleType>
                            <xs:restriction base="xs:decimal">
                              <xs:fractionDigits value="2"/>
                            </xs:restriction>
                          </xs:simpleType>
                        </xs:element>
                        <xs:element name="M2_13_9" nillable="true">
                          <xs:simpleType>
                            <xs:restriction base="xs:decimal">
                              <xs:fractionDigits value="2"/>
                            </xs:restriction>
                          </xs:simpleType>
                        </xs:element>
                        <xs:element name="M2_13_10" nillable="true">
                          <xs:simpleType>
                            <xs:restriction base="xs:decimal">
                              <xs:fractionDigits value="2"/>
                            </xs:restriction>
                          </xs:simpleType>
                        </xs:element>
                        <xs:element name="M2_13_11" nillable="true">
                          <xs:simpleType>
                            <xs:restriction base="xs:decimal">
                              <xs:fractionDigits value="2"/>
                            </xs:restriction>
                          </xs:simpleType>
                        </xs:element>
                        <xs:element name="M2_13_12" type="xs:string"/>
                        <xs:element name="M2_14" nillable="true">
                          <xs:simpleType>
                            <xs:restriction base="xs:decimal">
                              <xs:fractionDigits value="2"/>
                            </xs:restriction>
                          </xs:simpleType>
                        </xs:element>
                        <xs:element name="M2_14_1" nillable="true">
                          <xs:simpleType>
                            <xs:restriction base="xs:decimal">
                              <xs:fractionDigits value="2"/>
                            </xs:restriction>
                          </xs:simpleType>
                        </xs:element>
                        <xs:element name="M2_14_2" nillable="true">
                          <xs:simpleType>
                            <xs:restriction base="xs:decimal">
                              <xs:fractionDigits value="2"/>
                            </xs:restriction>
                          </xs:simpleType>
                        </xs:element>
                        <xs:element name="M2_14_3" nillable="true">
                          <xs:simpleType>
                            <xs:restriction base="xs:decimal">
                              <xs:fractionDigits value="2"/>
                            </xs:restriction>
                          </xs:simpleType>
                        </xs:element>
                        <xs:element name="M2_14_4" nillable="true">
                          <xs:simpleType>
                            <xs:restriction base="xs:decimal">
                              <xs:fractionDigits value="2"/>
                            </xs:restriction>
                          </xs:simpleType>
                        </xs:element>
                        <xs:element name="M2_14_5" nillable="true">
                          <xs:simpleType>
                            <xs:restriction base="xs:decimal">
                              <xs:fractionDigits value="2"/>
                            </xs:restriction>
                          </xs:simpleType>
                        </xs:element>
                        <xs:element name="M2_15" type="xs:string"/>
                        <xs:element name="M2_15_1" nillable="true">
                          <xs:simpleType>
                            <xs:restriction base="xs:decimal">
                              <xs:fractionDigits value="2"/>
                            </xs:restriction>
                          </xs:simpleType>
                        </xs:element>
                        <xs:element name="M2_15_2" nillable="true">
                          <xs:simpleType>
                            <xs:restriction base="xs:decimal">
                              <xs:fractionDigits value="2"/>
                            </xs:restriction>
                          </xs:simpleType>
                        </xs:element>
                        <xs:element name="M2_16" type="xs:string"/>
                        <xs:element name="M2_16_1" type="xs:string"/>
                        <xs:element name="M2_16_2" type="xs:string"/>
                        <xs:element name="M2_16_3" type="xs:string"/>
                        <xs:element name="M2_16_4" type="xs:string"/>
                        <xs:element name="M2_16_5" type="xs:string"/>
                        <xs:element name="M2_16_7" type="xs:string"/>
                        <xs:element name="M2_16_9" type="xs:string"/>
                        <xs:element name="M2_16_6" type="xs:string"/>
                        <xs:element name="M2_16_8" type="xs:string"/>
                      </xs:sequence>
                    </xs:complexType>
                  </xs:element>
                  <xs:element name="Ausgaben_HGV_Schienenwege">
                    <xs:complexType>
                      <xs:sequence>
                        <xs:element name="M2_10_Aufwendungen_Instandhaltung" nillable="true">
                          <xs:simpleType>
                            <xs:restriction base="xs:decimal">
                              <xs:fractionDigits value="2"/>
                            </xs:restriction>
                          </xs:simpleType>
                        </xs:element>
                        <xs:element name="M2_10_1_Investition_Erneuerung" nillable="true">
                          <xs:simpleType>
                            <xs:restriction base="xs:decimal">
                              <xs:fractionDigits value="2"/>
                            </xs:restriction>
                          </xs:simpleType>
                        </xs:element>
                        <xs:element name="M2_10_2_Investition_Ausbau" nillable="true">
                          <xs:simpleType>
                            <xs:restriction base="xs:decimal">
                              <xs:fractionDigits value="2"/>
                            </xs:restriction>
                          </xs:simpleType>
                        </xs:element>
                        <xs:element name="M2_10_3_Investition_Neubau" nillable="true">
                          <xs:simpleType>
                            <xs:restriction base="xs:decimal">
                              <xs:fractionDigits value="2"/>
                            </xs:restriction>
                          </xs:simpleType>
                        </xs:element>
                        <xs:element name="Aufwendungen_Schienenwege_Gesamtkostenverfahren">
                          <xs:complexType>
                            <xs:sequence>
                              <xs:element name="M2_11_25" nillable="true">
                                <xs:simpleType>
                                  <xs:restriction base="xs:decimal">
                                    <xs:fractionDigits value="2"/>
                                  </xs:restriction>
                                </xs:simpleType>
                              </xs:element>
                              <xs:element name="M2_11_26" nillable="true">
                                <xs:simpleType>
                                  <xs:restriction base="xs:decimal">
                                    <xs:fractionDigits value="2"/>
                                  </xs:restriction>
                                </xs:simpleType>
                              </xs:element>
                              <xs:element name="M2_11_27" nillable="true">
                                <xs:simpleType>
                                  <xs:restriction base="xs:decimal">
                                    <xs:fractionDigits value="2"/>
                                  </xs:restriction>
                                </xs:simpleType>
                              </xs:element>
                              <xs:element name="M2_11_28" nillable="true">
                                <xs:simpleType>
                                  <xs:restriction base="xs:decimal">
                                    <xs:fractionDigits value="2"/>
                                  </xs:restriction>
                                </xs:simpleType>
                              </xs:element>
                              <xs:element name="M2_11_29" nillable="true">
                                <xs:simpleType>
                                  <xs:restriction base="xs:decimal">
                                    <xs:fractionDigits value="2"/>
                                  </xs:restriction>
                                </xs:simpleType>
                              </xs:element>
                              <xs:element name="M2_11_30" nillable="true">
                                <xs:simpleType>
                                  <xs:restriction base="xs:decimal">
                                    <xs:fractionDigits value="2"/>
                                  </xs:restriction>
                                </xs:simpleType>
                              </xs:element>
                              <xs:element name="M2_11_31" nillable="true">
                                <xs:simpleType>
                                  <xs:restriction base="xs:decimal">
                                    <xs:fractionDigits value="2"/>
                                  </xs:restriction>
                                </xs:simpleType>
                              </xs:element>
                              <xs:element name="M2_11_32" nillable="true">
                                <xs:simpleType>
                                  <xs:restriction base="xs:decimal">
                                    <xs:fractionDigits value="2"/>
                                  </xs:restriction>
                                </xs:simpleType>
                              </xs:element>
                              <xs:element name="M2_11_33" nillable="true">
                                <xs:simpleType>
                                  <xs:restriction base="xs:decimal">
                                    <xs:fractionDigits value="2"/>
                                  </xs:restriction>
                                </xs:simpleType>
                              </xs:element>
                              <xs:element name="M2_11_34" nillable="true">
                                <xs:simpleType>
                                  <xs:restriction base="xs:decimal">
                                    <xs:fractionDigits value="2"/>
                                  </xs:restriction>
                                </xs:simpleType>
                              </xs:element>
                              <xs:element name="M2_11_13_GKV" nillable="true">
                                <xs:simpleType>
                                  <xs:restriction base="xs:decimal">
                                    <xs:fractionDigits value="2"/>
                                  </xs:restriction>
                                </xs:simpleType>
                              </xs:element>
                              <xs:element name="M2_11_14_GKV" nillable="true">
                                <xs:simpleType>
                                  <xs:restriction base="xs:decimal">
                                    <xs:fractionDigits value="2"/>
                                  </xs:restriction>
                                </xs:simpleType>
                              </xs:element>
                              <xs:element name="M2_11_15_GKV" nillable="true">
                                <xs:simpleType>
                                  <xs:restriction base="xs:decimal">
                                    <xs:fractionDigits value="2"/>
                                  </xs:restriction>
                                </xs:simpleType>
                              </xs:element>
                              <xs:element name="M2_11_16_GKV" nillable="true">
                                <xs:simpleType>
                                  <xs:restriction base="xs:decimal">
                                    <xs:fractionDigits value="2"/>
                                  </xs:restriction>
                                </xs:simpleType>
                              </xs:element>
                              <xs:element name="M2_11_17_GKV" nillable="true">
                                <xs:simpleType>
                                  <xs:restriction base="xs:decimal">
                                    <xs:fractionDigits value="2"/>
                                  </xs:restriction>
                                </xs:simpleType>
                              </xs:element>
                              <xs:element name="M2_11_18_GKV" nillable="true">
                                <xs:simpleType>
                                  <xs:restriction base="xs:decimal">
                                    <xs:fractionDigits value="2"/>
                                  </xs:restriction>
                                </xs:simpleType>
                              </xs:element>
                              <xs:element name="M2_11_19_GKV" nillable="true">
                                <xs:simpleType>
                                  <xs:restriction base="xs:decimal">
                                    <xs:fractionDigits value="2"/>
                                  </xs:restriction>
                                </xs:simpleType>
                              </xs:element>
                              <xs:element name="M2_11_20_GKV" nillable="true">
                                <xs:simpleType>
                                  <xs:restriction base="xs:decimal">
                                    <xs:fractionDigits value="2"/>
                                  </xs:restriction>
                                </xs:simpleType>
                              </xs:element>
                              <xs:element name="M2_11_22" type="xs:string"/>
                              <xs:element name="M2_11_23" type="xs:string"/>
                            </xs:sequence>
                          </xs:complexType>
                        </xs:element>
                        <xs:element name="Aufwendungen_Schienewege_Umsatzkostenverfahren">
                          <xs:complexType>
                            <xs:sequence>
                              <xs:element name="M2_12_21" nillable="true">
                                <xs:simpleType>
                                  <xs:restriction base="xs:decimal">
                                    <xs:fractionDigits value="2"/>
                                  </xs:restriction>
                                </xs:simpleType>
                              </xs:element>
                              <xs:element name="M2_12_22" nillable="true">
                                <xs:simpleType>
                                  <xs:restriction base="xs:decimal">
                                    <xs:fractionDigits value="2"/>
                                  </xs:restriction>
                                </xs:simpleType>
                              </xs:element>
                              <xs:element name="M2_12_23" nillable="true">
                                <xs:simpleType>
                                  <xs:restriction base="xs:decimal">
                                    <xs:fractionDigits value="2"/>
                                  </xs:restriction>
                                </xs:simpleType>
                              </xs:element>
                              <xs:element name="M2_12_24" nillable="true">
                                <xs:simpleType>
                                  <xs:restriction base="xs:decimal">
                                    <xs:fractionDigits value="2"/>
                                  </xs:restriction>
                                </xs:simpleType>
                              </xs:element>
                              <xs:element name="M2_12_25" nillable="true">
                                <xs:simpleType>
                                  <xs:restriction base="xs:decimal">
                                    <xs:fractionDigits value="2"/>
                                  </xs:restriction>
                                </xs:simpleType>
                              </xs:element>
                              <xs:element name="M2_12_26" nillable="true">
                                <xs:simpleType>
                                  <xs:restriction base="xs:decimal">
                                    <xs:fractionDigits value="2"/>
                                  </xs:restriction>
                                </xs:simpleType>
                              </xs:element>
                              <xs:element name="M2_12_27" nillable="true">
                                <xs:simpleType>
                                  <xs:restriction base="xs:decimal">
                                    <xs:fractionDigits value="2"/>
                                  </xs:restriction>
                                </xs:simpleType>
                              </xs:element>
                              <xs:element name="M2_12_28" nillable="true">
                                <xs:simpleType>
                                  <xs:restriction base="xs:decimal">
                                    <xs:fractionDigits value="2"/>
                                  </xs:restriction>
                                </xs:simpleType>
                              </xs:element>
                              <xs:element name="M2_11_13_UKV" nillable="true">
                                <xs:simpleType>
                                  <xs:restriction base="xs:decimal">
                                    <xs:fractionDigits value="2"/>
                                  </xs:restriction>
                                </xs:simpleType>
                              </xs:element>
                              <xs:element name="M2_11_14_UKV" nillable="true">
                                <xs:simpleType>
                                  <xs:restriction base="xs:decimal">
                                    <xs:fractionDigits value="2"/>
                                  </xs:restriction>
                                </xs:simpleType>
                              </xs:element>
                              <xs:element name="M2_11_15_UKV" nillable="true">
                                <xs:simpleType>
                                  <xs:restriction base="xs:decimal">
                                    <xs:fractionDigits value="2"/>
                                  </xs:restriction>
                                </xs:simpleType>
                              </xs:element>
                              <xs:element name="M2_11_16_UKV" nillable="true">
                                <xs:simpleType>
                                  <xs:restriction base="xs:decimal">
                                    <xs:fractionDigits value="2"/>
                                  </xs:restriction>
                                </xs:simpleType>
                              </xs:element>
                              <xs:element name="M2_11_17_UKV" nillable="true">
                                <xs:simpleType>
                                  <xs:restriction base="xs:decimal">
                                    <xs:fractionDigits value="2"/>
                                  </xs:restriction>
                                </xs:simpleType>
                              </xs:element>
                              <xs:element name="M2_11_18_UKV" nillable="true">
                                <xs:simpleType>
                                  <xs:restriction base="xs:decimal">
                                    <xs:fractionDigits value="2"/>
                                  </xs:restriction>
                                </xs:simpleType>
                              </xs:element>
                              <xs:element name="M2_11_19_UKV" nillable="true">
                                <xs:simpleType>
                                  <xs:restriction base="xs:decimal">
                                    <xs:fractionDigits value="2"/>
                                  </xs:restriction>
                                </xs:simpleType>
                              </xs:element>
                              <xs:element name="M2_11_20_UKV" nillable="true">
                                <xs:simpleType>
                                  <xs:restriction base="xs:decimal">
                                    <xs:fractionDigits value="2"/>
                                  </xs:restriction>
                                </xs:simpleType>
                              </xs:element>
                              <xs:element name="M2_11_24" type="xs:string"/>
                              <xs:element name="M2_11_21" type="xs:string"/>
                            </xs:sequence>
                          </xs:complexType>
                        </xs:element>
                        <xs:element name="Schienennetz_Benutzungsbedingungen">
                          <xs:complexType>
                            <xs:sequence>
                              <xs:element name="M2_17" type="xs:string"/>
                              <xs:element name="M2_17_1" type="xs:string"/>
                              <xs:element name="M2_17_2" type="xs:string"/>
                              <xs:element name="M2_17_3" type="xs:string"/>
                              <xs:element name="M2_17_4" type="xs:string"/>
                              <xs:element name="M2_17_5" type="xs:string"/>
                              <xs:element name="M2_17_6" type="xs:string"/>
                              <xs:element name="M2_17_7" type="xs:string"/>
                              <xs:element name="M2_17_6_1" type="xs:string"/>
                              <xs:element name="M2_17_7_1" type="xs:string"/>
                              <xs:element name="M2_17_8" type="xs:string"/>
                              <xs:element name="M2_17_9" type="xs:string"/>
                              <xs:element name="M2_17_10" type="xs:string"/>
                            </xs:sequence>
                          </xs:complexType>
                        </xs:element>
                        <xs:element name="Vermögens-und_Kapitalsituation_2016">
                          <xs:complexType>
                            <xs:sequence>
                              <xs:element name="M2_18_16" nillable="true">
                                <xs:simpleType>
                                  <xs:restriction base="xs:decimal">
                                    <xs:fractionDigits value="2"/>
                                  </xs:restriction>
                                </xs:simpleType>
                              </xs:element>
                              <xs:element name="M2_18_1_16" nillable="true">
                                <xs:simpleType>
                                  <xs:restriction base="xs:decimal">
                                    <xs:fractionDigits value="2"/>
                                  </xs:restriction>
                                </xs:simpleType>
                              </xs:element>
                              <xs:element name="M2_18_2_16" nillable="true">
                                <xs:simpleType>
                                  <xs:restriction base="xs:decimal">
                                    <xs:fractionDigits value="2"/>
                                  </xs:restriction>
                                </xs:simpleType>
                              </xs:element>
                              <xs:element name="M2_18_3_16" nillable="true">
                                <xs:simpleType>
                                  <xs:restriction base="xs:decimal">
                                    <xs:fractionDigits value="2"/>
                                  </xs:restriction>
                                </xs:simpleType>
                              </xs:element>
                              <xs:element name="M2_18_4_16" nillable="true">
                                <xs:simpleType>
                                  <xs:restriction base="xs:decimal">
                                    <xs:fractionDigits value="2"/>
                                  </xs:restriction>
                                </xs:simpleType>
                              </xs:element>
                              <xs:element name="M2_18_5_16" nillable="true">
                                <xs:simpleType>
                                  <xs:restriction base="xs:decimal">
                                    <xs:fractionDigits value="2"/>
                                  </xs:restriction>
                                </xs:simpleType>
                              </xs:element>
                              <xs:element name="M2_18_6_16" type="xs:string"/>
                              <xs:element name="M2_18_7_16" nillable="true">
                                <xs:simpleType>
                                  <xs:restriction base="xs:decimal">
                                    <xs:fractionDigits value="2"/>
                                  </xs:restriction>
                                </xs:simpleType>
                              </xs:element>
                              <xs:element name="M2_18_8_16" nillable="true">
                                <xs:simpleType>
                                  <xs:restriction base="xs:decimal">
                                    <xs:fractionDigits value="2"/>
                                  </xs:restriction>
                                </xs:simpleType>
                              </xs:element>
                              <xs:element name="M2_18_9_16" nillable="true">
                                <xs:simpleType>
                                  <xs:restriction base="xs:decimal">
                                    <xs:fractionDigits value="2"/>
                                  </xs:restriction>
                                </xs:simpleType>
                              </xs:element>
                              <xs:element name="M2_18_10_16" nillable="true">
                                <xs:simpleType>
                                  <xs:restriction base="xs:decimal">
                                    <xs:fractionDigits value="2"/>
                                  </xs:restriction>
                                </xs:simpleType>
                              </xs:element>
                              <xs:element name="M2_18_11_16" nillable="true">
                                <xs:simpleType>
                                  <xs:restriction base="xs:decimal">
                                    <xs:fractionDigits value="2"/>
                                  </xs:restriction>
                                </xs:simpleType>
                              </xs:element>
                              <xs:element name="M2_18_12_16" type="xs:string"/>
                              <xs:element name="M2_18_14_16" type="xs:string"/>
                            </xs:sequence>
                          </xs:complexType>
                        </xs:element>
                        <xs:element name="Vermögens-und_Kapitalsituation_2017">
                          <xs:complexType>
                            <xs:sequence>
                              <xs:element name="M2_18_17" nillable="true">
                                <xs:simpleType>
                                  <xs:restriction base="xs:decimal">
                                    <xs:fractionDigits value="2"/>
                                  </xs:restriction>
                                </xs:simpleType>
                              </xs:element>
                              <xs:element name="M2_18_1_17" nillable="true">
                                <xs:simpleType>
                                  <xs:restriction base="xs:decimal">
                                    <xs:fractionDigits value="2"/>
                                  </xs:restriction>
                                </xs:simpleType>
                              </xs:element>
                              <xs:element name="M2_18_2_17" nillable="true">
                                <xs:simpleType>
                                  <xs:restriction base="xs:decimal">
                                    <xs:fractionDigits value="2"/>
                                  </xs:restriction>
                                </xs:simpleType>
                              </xs:element>
                              <xs:element name="M2_18_3_17" nillable="true">
                                <xs:simpleType>
                                  <xs:restriction base="xs:decimal">
                                    <xs:fractionDigits value="2"/>
                                  </xs:restriction>
                                </xs:simpleType>
                              </xs:element>
                              <xs:element name="M2_18_4_17" nillable="true">
                                <xs:simpleType>
                                  <xs:restriction base="xs:decimal">
                                    <xs:fractionDigits value="2"/>
                                  </xs:restriction>
                                </xs:simpleType>
                              </xs:element>
                              <xs:element name="M2_18_5_17" nillable="true">
                                <xs:simpleType>
                                  <xs:restriction base="xs:decimal">
                                    <xs:fractionDigits value="2"/>
                                  </xs:restriction>
                                </xs:simpleType>
                              </xs:element>
                              <xs:element name="M2_18_6_17" type="xs:string"/>
                              <xs:element name="M2_18_7_17" nillable="true">
                                <xs:simpleType>
                                  <xs:restriction base="xs:decimal">
                                    <xs:fractionDigits value="2"/>
                                  </xs:restriction>
                                </xs:simpleType>
                              </xs:element>
                              <xs:element name="M2_18_8_17" nillable="true">
                                <xs:simpleType>
                                  <xs:restriction base="xs:decimal">
                                    <xs:fractionDigits value="2"/>
                                  </xs:restriction>
                                </xs:simpleType>
                              </xs:element>
                              <xs:element name="M2_18_9_17" nillable="true">
                                <xs:simpleType>
                                  <xs:restriction base="xs:decimal">
                                    <xs:fractionDigits value="2"/>
                                  </xs:restriction>
                                </xs:simpleType>
                              </xs:element>
                              <xs:element name="M2_18_10_17" nillable="true">
                                <xs:simpleType>
                                  <xs:restriction base="xs:decimal">
                                    <xs:fractionDigits value="2"/>
                                  </xs:restriction>
                                </xs:simpleType>
                              </xs:element>
                              <xs:element name="M2_18_11_17" nillable="true">
                                <xs:simpleType>
                                  <xs:restriction base="xs:decimal">
                                    <xs:fractionDigits value="2"/>
                                  </xs:restriction>
                                </xs:simpleType>
                              </xs:element>
                              <xs:element name="M2_18_12_17" type="xs:string"/>
                              <xs:element name="M2_18_14_17" type="xs:string"/>
                            </xs:sequence>
                          </xs:complexType>
                        </xs:element>
                        <xs:element name="Empfehlungen_Hinweise_Wuensche_Schienenwege">
                          <xs:complexType>
                            <xs:sequence>
                              <xs:element name="M2_19" type="xs:string"/>
                              <xs:element name="U0_5_1" type="xs:string"/>
                              <xs:element name="U0_5_2" type="xs:string"/>
                              <xs:element name="U0_5_4" type="xs:string"/>
                              <xs:element name="M2_21" type="xs:string"/>
                            </xs:sequence>
                          </xs:complexType>
                        </xs:element>
                      </xs:sequence>
                    </xs:complexType>
                  </xs:element>
                </xs:sequence>
              </xs:complexType>
            </xs:element>
          </xs:sequence>
        </xs:complexType>
      </xs:element>
    </xs:schema>
  </Schema>
  <Schema ID="Schema2" Namespace="http://schemas.microsoft.com/office/infopath/2003/myXSD/2015-11-23T06:15:17">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1-23T06:15:17"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1-23T06:15:17">
      <xs:element name="M17_FBI">
        <xs:complexType>
          <xs:sequence>
            <xs:element name="Unternehmensdaten">
              <xs:complexType>
                <xs:sequence>
                  <xs:element name="U0_4">
                    <xs:simpleType>
                      <xs:restriction base="xs:string">
                        <xs:pattern value="[0-9]{8}"/>
                      </xs:restriction>
                    </xs:simpleType>
                  </xs:element>
                  <xs:element name="U0_4_1" type="xs:string"/>
                </xs:sequence>
              </xs:complexType>
            </xs:element>
            <xs:element name="Betriebsleistung_im_SPV">
              <xs:complexType>
                <xs:sequence>
                  <xs:element name="M1_1" nillable="true">
                    <xs:simpleType>
                      <xs:restriction base="xs:decimal">
                        <xs:fractionDigits value="3"/>
                      </xs:restriction>
                    </xs:simpleType>
                  </xs:element>
                  <xs:element name="M1_2" nillable="true">
                    <xs:simpleType>
                      <xs:restriction base="xs:decimal">
                        <xs:fractionDigits value="3"/>
                      </xs:restriction>
                    </xs:simpleType>
                  </xs:element>
                  <xs:element name="M1_1_1" nillable="true">
                    <xs:simpleType>
                      <xs:restriction base="xs:decimal">
                        <xs:fractionDigits value="3"/>
                      </xs:restriction>
                    </xs:simpleType>
                  </xs:element>
                  <xs:element name="M1_2_1" nillable="true">
                    <xs:simpleType>
                      <xs:restriction base="xs:decimal">
                        <xs:fractionDigits value="3"/>
                      </xs:restriction>
                    </xs:simpleType>
                  </xs:element>
                  <xs:element name="M1_1_2" nillable="true">
                    <xs:simpleType>
                      <xs:restriction base="xs:decimal">
                        <xs:fractionDigits value="3"/>
                      </xs:restriction>
                    </xs:simpleType>
                  </xs:element>
                  <xs:element name="M1_2_2" nillable="true">
                    <xs:simpleType>
                      <xs:restriction base="xs:decimal">
                        <xs:fractionDigits value="3"/>
                      </xs:restriction>
                    </xs:simpleType>
                  </xs:element>
                  <xs:element name="M1_1_3" nillable="true">
                    <xs:simpleType>
                      <xs:restriction base="xs:decimal">
                        <xs:fractionDigits value="3"/>
                      </xs:restriction>
                    </xs:simpleType>
                  </xs:element>
                  <xs:element name="M1_2_3" nillable="true">
                    <xs:simpleType>
                      <xs:restriction base="xs:decimal">
                        <xs:fractionDigits value="3"/>
                      </xs:restriction>
                    </xs:simpleType>
                  </xs:element>
                  <xs:element name="M1_1_4" nillable="true">
                    <xs:simpleType>
                      <xs:restriction base="xs:decimal">
                        <xs:fractionDigits value="3"/>
                      </xs:restriction>
                    </xs:simpleType>
                  </xs:element>
                  <xs:element name="M1_2_4" nillable="true">
                    <xs:simpleType>
                      <xs:restriction base="xs:decimal">
                        <xs:fractionDigits value="3"/>
                      </xs:restriction>
                    </xs:simpleType>
                  </xs:element>
                  <xs:element name="M1_1_5" nillable="true">
                    <xs:simpleType>
                      <xs:restriction base="xs:decimal">
                        <xs:fractionDigits value="3"/>
                      </xs:restriction>
                    </xs:simpleType>
                  </xs:element>
                  <xs:element name="M1_2_5" nillable="true">
                    <xs:simpleType>
                      <xs:restriction base="xs:decimal">
                        <xs:fractionDigits value="3"/>
                      </xs:restriction>
                    </xs:simpleType>
                  </xs:element>
                  <xs:element name="M1_1_6" nillable="true">
                    <xs:simpleType>
                      <xs:restriction base="xs:decimal">
                        <xs:fractionDigits value="3"/>
                      </xs:restriction>
                    </xs:simpleType>
                  </xs:element>
                  <xs:element name="M1_2_6" nillable="true">
                    <xs:simpleType>
                      <xs:restriction base="xs:decimal">
                        <xs:fractionDigits value="3"/>
                      </xs:restriction>
                    </xs:simpleType>
                  </xs:element>
                  <xs:element name="M1_1_7" nillable="true">
                    <xs:simpleType>
                      <xs:restriction base="xs:decimal">
                        <xs:fractionDigits value="3"/>
                      </xs:restriction>
                    </xs:simpleType>
                  </xs:element>
                  <xs:element name="M1_2_7" nillable="true">
                    <xs:simpleType>
                      <xs:restriction base="xs:decimal">
                        <xs:fractionDigits value="3"/>
                      </xs:restriction>
                    </xs:simpleType>
                  </xs:element>
                  <xs:element name="M1_1_8" nillable="true">
                    <xs:simpleType>
                      <xs:restriction base="xs:decimal">
                        <xs:fractionDigits value="3"/>
                      </xs:restriction>
                    </xs:simpleType>
                  </xs:element>
                  <xs:element name="M1_2_8" nillable="true">
                    <xs:simpleType>
                      <xs:restriction base="xs:decimal">
                        <xs:fractionDigits value="3"/>
                      </xs:restriction>
                    </xs:simpleType>
                  </xs:element>
                  <xs:element name="M1_3" nillable="true">
                    <xs:simpleType>
                      <xs:restriction base="xs:decimal">
                        <xs:fractionDigits value="3"/>
                      </xs:restriction>
                    </xs:simpleType>
                  </xs:element>
                </xs:sequence>
              </xs:complexType>
            </xs:element>
            <xs:element name="Beförderungsleistung_im_SPV_Seite_1">
              <xs:complexType>
                <xs:sequence>
                  <xs:element name="M1_5" nillable="true">
                    <xs:simpleType>
                      <xs:restriction base="xs:decimal">
                        <xs:fractionDigits value="3"/>
                      </xs:restriction>
                    </xs:simpleType>
                  </xs:element>
                  <xs:element name="M1_6" nillable="true">
                    <xs:simpleType>
                      <xs:restriction base="xs:decimal">
                        <xs:fractionDigits value="3"/>
                      </xs:restriction>
                    </xs:simpleType>
                  </xs:element>
                  <xs:element name="M1_5_1" nillable="true">
                    <xs:simpleType>
                      <xs:restriction base="xs:decimal">
                        <xs:fractionDigits value="3"/>
                      </xs:restriction>
                    </xs:simpleType>
                  </xs:element>
                  <xs:element name="M1_6_1" nillable="true">
                    <xs:simpleType>
                      <xs:restriction base="xs:decimal">
                        <xs:fractionDigits value="3"/>
                      </xs:restriction>
                    </xs:simpleType>
                  </xs:element>
                  <xs:element name="M1_5_2" nillable="true">
                    <xs:simpleType>
                      <xs:restriction base="xs:decimal">
                        <xs:fractionDigits value="3"/>
                      </xs:restriction>
                    </xs:simpleType>
                  </xs:element>
                  <xs:element name="M1_6_2" nillable="true">
                    <xs:simpleType>
                      <xs:restriction base="xs:decimal">
                        <xs:fractionDigits value="3"/>
                      </xs:restriction>
                    </xs:simpleType>
                  </xs:element>
                  <xs:element name="M1_5_3" nillable="true">
                    <xs:simpleType>
                      <xs:restriction base="xs:decimal">
                        <xs:fractionDigits value="3"/>
                      </xs:restriction>
                    </xs:simpleType>
                  </xs:element>
                  <xs:element name="M1_6_3" nillable="true">
                    <xs:simpleType>
                      <xs:restriction base="xs:decimal">
                        <xs:fractionDigits value="3"/>
                      </xs:restriction>
                    </xs:simpleType>
                  </xs:element>
                  <xs:element name="M1_3_1" nillable="true">
                    <xs:simpleType>
                      <xs:restriction base="xs:decimal">
                        <xs:fractionDigits value="3"/>
                      </xs:restriction>
                    </xs:simpleType>
                  </xs:element>
                  <xs:element name="M1_5_4" nillable="true">
                    <xs:simpleType>
                      <xs:restriction base="xs:decimal">
                        <xs:fractionDigits value="3"/>
                      </xs:restriction>
                    </xs:simpleType>
                  </xs:element>
                  <xs:element name="M1_6_4" nillable="true">
                    <xs:simpleType>
                      <xs:restriction base="xs:decimal">
                        <xs:fractionDigits value="3"/>
                      </xs:restriction>
                    </xs:simpleType>
                  </xs:element>
                  <xs:element name="M1_5_5" nillable="true">
                    <xs:simpleType>
                      <xs:restriction base="xs:decimal">
                        <xs:fractionDigits value="3"/>
                      </xs:restriction>
                    </xs:simpleType>
                  </xs:element>
                  <xs:element name="M1_6_5" nillable="true">
                    <xs:simpleType>
                      <xs:restriction base="xs:decimal">
                        <xs:fractionDigits value="3"/>
                      </xs:restriction>
                    </xs:simpleType>
                  </xs:element>
                  <xs:element name="M1_5_6" nillable="true">
                    <xs:simpleType>
                      <xs:restriction base="xs:decimal">
                        <xs:fractionDigits value="3"/>
                      </xs:restriction>
                    </xs:simpleType>
                  </xs:element>
                  <xs:element name="M1_6_6" nillable="true">
                    <xs:simpleType>
                      <xs:restriction base="xs:decimal">
                        <xs:fractionDigits value="3"/>
                      </xs:restriction>
                    </xs:simpleType>
                  </xs:element>
                  <xs:element name="M1_5_7" nillable="true">
                    <xs:simpleType>
                      <xs:restriction base="xs:decimal">
                        <xs:fractionDigits value="3"/>
                      </xs:restriction>
                    </xs:simpleType>
                  </xs:element>
                  <xs:element name="M1_6_7" nillable="true">
                    <xs:simpleType>
                      <xs:restriction base="xs:decimal">
                        <xs:fractionDigits value="3"/>
                      </xs:restriction>
                    </xs:simpleType>
                  </xs:element>
                  <xs:element name="M1_5_8" nillable="true">
                    <xs:simpleType>
                      <xs:restriction base="xs:decimal">
                        <xs:fractionDigits value="3"/>
                      </xs:restriction>
                    </xs:simpleType>
                  </xs:element>
                  <xs:element name="M1_6_8" nillable="true">
                    <xs:simpleType>
                      <xs:restriction base="xs:decimal">
                        <xs:fractionDigits value="3"/>
                      </xs:restriction>
                    </xs:simpleType>
                  </xs:element>
                </xs:sequence>
              </xs:complexType>
            </xs:element>
            <xs:element name="Beförderungsleistung_im_SPV_Seite_2">
              <xs:complexType>
                <xs:sequence>
                  <xs:element name="M1_5_9" nillable="true">
                    <xs:simpleType>
                      <xs:restriction base="xs:integer"/>
                    </xs:simpleType>
                  </xs:element>
                  <xs:element name="M1_6_9" nillable="true">
                    <xs:simpleType>
                      <xs:restriction base="xs:integer"/>
                    </xs:simpleType>
                  </xs:element>
                  <xs:element name="M1_5_10" nillable="true">
                    <xs:simpleType>
                      <xs:restriction base="xs:decimal">
											</xs:restriction>
                    </xs:simpleType>
                  </xs:element>
                  <xs:element name="M1_6_10" nillable="true">
                    <xs:simpleType>
                      <xs:restriction base="xs:decimal">
											</xs:restriction>
                    </xs:simpleType>
                  </xs:element>
                  <xs:element name="M1_5_11" nillable="true">
                    <xs:simpleType>
                      <xs:restriction base="xs:decimal">
											</xs:restriction>
                    </xs:simpleType>
                  </xs:element>
                  <xs:element name="M1_6_11" nillable="true">
                    <xs:simpleType>
                      <xs:restriction base="xs:decimal">
											</xs:restriction>
                    </xs:simpleType>
                  </xs:element>
                  <xs:element name="M1_5_12" nillable="true">
                    <xs:simpleType>
                      <xs:restriction base="xs:integer"/>
                    </xs:simpleType>
                  </xs:element>
                  <xs:element name="M1_6_12" nillable="true">
                    <xs:simpleType>
                      <xs:restriction base="xs:integer"/>
                    </xs:simpleType>
                  </xs:element>
                  <xs:element name="M1_4_2" nillable="true">
                    <xs:simpleType>
                      <xs:restriction base="xs:decimal">
                        <xs:fractionDigits value="3"/>
                      </xs:restriction>
                    </xs:simpleType>
                  </xs:element>
                  <xs:element name="M1_4_3" nillable="true">
                    <xs:simpleType>
                      <xs:restriction base="xs:decimal">
                        <xs:fractionDigits value="3"/>
                      </xs:restriction>
                    </xs:simpleType>
                  </xs:element>
                  <xs:element name="M1_4_1" type="xs:string"/>
                  <xs:element name="M1_7" type="xs:string"/>
                </xs:sequence>
              </xs:complexType>
            </xs:element>
            <xs:element name="Betriebsleistung_SGV_sV">
              <xs:complexType>
                <xs:sequence>
                  <xs:element name="M1_8" type="xs:string"/>
                  <xs:element name="M1_10_4" type="xs:string"/>
                  <xs:element name="M1_9" nillable="true">
                    <xs:simpleType>
                      <xs:restriction base="xs:decimal">
                        <xs:fractionDigits value="3"/>
                      </xs:restriction>
                    </xs:simpleType>
                  </xs:element>
                  <xs:element name="M1_10" nillable="true">
                    <xs:simpleType>
                      <xs:restriction base="xs:decimal">
                        <xs:fractionDigits value="3"/>
                      </xs:restriction>
                    </xs:simpleType>
                  </xs:element>
                  <xs:element name="M1_9_1" nillable="true">
                    <xs:simpleType>
                      <xs:restriction base="xs:decimal">
                        <xs:fractionDigits value="3"/>
                      </xs:restriction>
                    </xs:simpleType>
                  </xs:element>
                  <xs:element name="M1_10_1" nillable="true">
                    <xs:simpleType>
                      <xs:restriction base="xs:decimal">
                        <xs:fractionDigits value="3"/>
                      </xs:restriction>
                    </xs:simpleType>
                  </xs:element>
                  <xs:element name="M1_9_2" nillable="true">
                    <xs:simpleType>
                      <xs:restriction base="xs:decimal">
                        <xs:fractionDigits value="3"/>
                      </xs:restriction>
                    </xs:simpleType>
                  </xs:element>
                  <xs:element name="M1_10_2" nillable="true">
                    <xs:simpleType>
                      <xs:restriction base="xs:decimal">
                        <xs:fractionDigits value="3"/>
                      </xs:restriction>
                    </xs:simpleType>
                  </xs:element>
                  <xs:element name="M1_9_3" nillable="true">
                    <xs:simpleType>
                      <xs:restriction base="xs:decimal">
                        <xs:fractionDigits value="3"/>
                      </xs:restriction>
                    </xs:simpleType>
                  </xs:element>
                  <xs:element name="M1_10_3" nillable="true">
                    <xs:simpleType>
                      <xs:restriction base="xs:decimal">
                        <xs:fractionDigits value="3"/>
                      </xs:restriction>
                    </xs:simpleType>
                  </xs:element>
                  <xs:element name="M1_9_4" nillable="true">
                    <xs:simpleType>
                      <xs:restriction base="xs:decimal">
                        <xs:fractionDigits value="3"/>
                      </xs:restriction>
                    </xs:simpleType>
                  </xs:element>
                  <xs:element name="M1_9_5" nillable="true">
                    <xs:simpleType>
                      <xs:restriction base="xs:decimal">
                        <xs:fractionDigits value="3"/>
                      </xs:restriction>
                    </xs:simpleType>
                  </xs:element>
                  <xs:element name="M1_9_6" nillable="true">
                    <xs:simpleType>
                      <xs:restriction base="xs:decimal">
                        <xs:fractionDigits value="3"/>
                      </xs:restriction>
                    </xs:simpleType>
                  </xs:element>
                  <xs:element name="M1_9_7" nillable="true">
                    <xs:simpleType>
                      <xs:restriction base="xs:decimal">
                        <xs:fractionDigits value="3"/>
                      </xs:restriction>
                    </xs:simpleType>
                  </xs:element>
                </xs:sequence>
              </xs:complexType>
            </xs:element>
            <xs:element name="Transportleistung_im_SGV">
              <xs:complexType>
                <xs:sequence>
                  <xs:element name="M1_12" nillable="true">
                    <xs:simpleType>
                      <xs:restriction base="xs:decimal">
                        <xs:fractionDigits value="3"/>
                      </xs:restriction>
                    </xs:simpleType>
                  </xs:element>
                  <xs:element name="M1_12_1" nillable="true">
                    <xs:simpleType>
                      <xs:restriction base="xs:decimal">
                        <xs:fractionDigits value="3"/>
                      </xs:restriction>
                    </xs:simpleType>
                  </xs:element>
                  <xs:element name="M1_12_2" nillable="true">
                    <xs:simpleType>
                      <xs:restriction base="xs:decimal">
                        <xs:fractionDigits value="3"/>
                      </xs:restriction>
                    </xs:simpleType>
                  </xs:element>
                  <xs:element name="M1_12_3" nillable="true">
                    <xs:simpleType>
                      <xs:restriction base="xs:decimal">
                        <xs:fractionDigits value="3"/>
                      </xs:restriction>
                    </xs:simpleType>
                  </xs:element>
                  <xs:element name="M1_12_4" nillable="true">
                    <xs:simpleType>
                      <xs:restriction base="xs:decimal">
                        <xs:fractionDigits value="3"/>
                      </xs:restriction>
                    </xs:simpleType>
                  </xs:element>
                  <xs:element name="M1_12_5" nillable="true">
                    <xs:simpleType>
                      <xs:restriction base="xs:decimal">
											</xs:restriction>
                    </xs:simpleType>
                  </xs:element>
                  <xs:element name="M1_12_6" nillable="true">
                    <xs:simpleType>
                      <xs:restriction base="xs:decimal">
											</xs:restriction>
                    </xs:simpleType>
                  </xs:element>
                  <xs:element name="M1_11_2" nillable="true">
                    <xs:simpleType>
                      <xs:restriction base="xs:decimal">
                        <xs:fractionDigits value="3"/>
                      </xs:restriction>
                    </xs:simpleType>
                  </xs:element>
                  <xs:element name="M1_11_1" type="xs:string"/>
                  <xs:element name="M1_13" type="xs:string"/>
                </xs:sequence>
              </xs:complexType>
            </xs:element>
            <xs:element name="Tätigkeitsprofile_im_Schienengüterverkehr">
              <xs:complexType>
                <xs:sequence>
                  <xs:element name="M1_47" nillable="true">
                    <xs:simpleType>
                      <xs:restriction base="xs:integer"/>
                    </xs:simpleType>
                  </xs:element>
                  <xs:element name="M1_47_1" nillable="true">
                    <xs:simpleType>
                      <xs:restriction base="xs:integer"/>
                    </xs:simpleType>
                  </xs:element>
                  <xs:element name="M1_47_2" nillable="true">
                    <xs:simpleType>
                      <xs:restriction base="xs:integer"/>
                    </xs:simpleType>
                  </xs:element>
                  <xs:element name="M1_47_3" nillable="true">
                    <xs:simpleType>
                      <xs:restriction base="xs:integer"/>
                    </xs:simpleType>
                  </xs:element>
                  <xs:element name="M1_48" nillable="true">
                    <xs:simpleType>
                      <xs:restriction base="xs:integer"/>
                    </xs:simpleType>
                  </xs:element>
                  <xs:element name="M1_48_1" nillable="true">
                    <xs:simpleType>
                      <xs:restriction base="xs:integer"/>
                    </xs:simpleType>
                  </xs:element>
                  <xs:element name="M1_48_2" nillable="true">
                    <xs:simpleType>
                      <xs:restriction base="xs:integer"/>
                    </xs:simpleType>
                  </xs:element>
                  <xs:element name="M1_48_3" nillable="true">
                    <xs:simpleType>
                      <xs:restriction base="xs:integer"/>
                    </xs:simpleType>
                  </xs:element>
                  <xs:element name="M1_48_4" type="xs:string"/>
                  <xs:element name="M1_48_5" nillable="true">
                    <xs:simpleType>
                      <xs:restriction base="xs:integer"/>
                    </xs:simpleType>
                  </xs:element>
                  <xs:element name="M1_49" nillable="true">
                    <xs:simpleType>
                      <xs:restriction base="xs:integer"/>
                    </xs:simpleType>
                  </xs:element>
                  <xs:element name="M1_49_1" nillable="true">
                    <xs:simpleType>
                      <xs:restriction base="xs:integer"/>
                    </xs:simpleType>
                  </xs:element>
                  <xs:element name="M1_49_2" nillable="true">
                    <xs:simpleType>
                      <xs:restriction base="xs:integer"/>
                    </xs:simpleType>
                  </xs:element>
                  <xs:element name="M1_49_3" nillable="true">
                    <xs:simpleType>
                      <xs:restriction base="xs:integer"/>
                    </xs:simpleType>
                  </xs:element>
                </xs:sequence>
              </xs:complexType>
            </xs:element>
            <xs:element name="Beschäftigte">
              <xs:complexType>
                <xs:sequence>
                  <xs:element name="U0_16" nillable="true">
                    <xs:simpleType>
                      <xs:restriction base="xs:decimal">
                        <xs:fractionDigits value="2"/>
                      </xs:restriction>
                    </xs:simpleType>
                  </xs:element>
                  <xs:element name="U0_16_1" nillable="true">
                    <xs:simpleType>
                      <xs:restriction base="xs:decimal">
                        <xs:fractionDigits value="2"/>
                      </xs:restriction>
                    </xs:simpleType>
                  </xs:element>
                </xs:sequence>
              </xs:complexType>
            </xs:element>
            <xs:element name="Personalstruktur">
              <xs:complexType>
                <xs:sequence>
                  <xs:element name="M1_14" nillable="true">
                    <xs:simpleType>
                      <xs:restriction base="xs:integer"/>
                    </xs:simpleType>
                  </xs:element>
                  <xs:element name="M1_14_1" nillable="true">
                    <xs:simpleType>
                      <xs:restriction base="xs:integer"/>
                    </xs:simpleType>
                  </xs:element>
                  <xs:element name="M1_14_2" nillable="true">
                    <xs:simpleType>
                      <xs:restriction base="xs:integer"/>
                    </xs:simpleType>
                  </xs:element>
                  <xs:element name="M1_14_3" nillable="true">
                    <xs:simpleType>
                      <xs:restriction base="xs:integer"/>
                    </xs:simpleType>
                  </xs:element>
                  <xs:element name="M1_14_4" nillable="true">
                    <xs:simpleType>
                      <xs:restriction base="xs:integer"/>
                    </xs:simpleType>
                  </xs:element>
                  <xs:element name="M1_14_5" nillable="true">
                    <xs:simpleType>
                      <xs:restriction base="xs:integer"/>
                    </xs:simpleType>
                  </xs:element>
                  <xs:element name="M1_14_6" nillable="true">
                    <xs:simpleType>
                      <xs:restriction base="xs:integer"/>
                    </xs:simpleType>
                  </xs:element>
                  <xs:element name="M1_14_7" nillable="true">
                    <xs:simpleType>
                      <xs:restriction base="xs:integer"/>
                    </xs:simpleType>
                  </xs:element>
                  <xs:element name="M1_14_8" nillable="true">
                    <xs:simpleType>
                      <xs:restriction base="xs:integer"/>
                    </xs:simpleType>
                  </xs:element>
                  <xs:element name="M1_14_9" nillable="true">
                    <xs:simpleType>
                      <xs:restriction base="xs:integer"/>
                    </xs:simpleType>
                  </xs:element>
                  <xs:element name="M1_14_10" nillable="true">
                    <xs:simpleType>
                      <xs:restriction base="xs:integer"/>
                    </xs:simpleType>
                  </xs:element>
                  <xs:element name="M1_14_11" nillable="true">
                    <xs:simpleType>
                      <xs:restriction base="xs:integer"/>
                    </xs:simpleType>
                  </xs:element>
                  <xs:element name="M1_14_12" nillable="true">
                    <xs:simpleType>
                      <xs:restriction base="xs:integer"/>
                    </xs:simpleType>
                  </xs:element>
                  <xs:element name="M1_14_13" nillable="true">
                    <xs:simpleType>
                      <xs:restriction base="xs:integer"/>
                    </xs:simpleType>
                  </xs:element>
                  <xs:element name="M1_14_14" nillable="true">
                    <xs:simpleType>
                      <xs:restriction base="xs:integer"/>
                    </xs:simpleType>
                  </xs:element>
                  <xs:element name="M1_14_15" nillable="true">
                    <xs:simpleType>
                      <xs:restriction base="xs:integer"/>
                    </xs:simpleType>
                  </xs:element>
                  <xs:element name="M1_14_16" nillable="true">
                    <xs:simpleType>
                      <xs:restriction base="xs:integer"/>
                    </xs:simpleType>
                  </xs:element>
                  <xs:element name="M1_14_17" nillable="true">
                    <xs:simpleType>
                      <xs:restriction base="xs:integer"/>
                    </xs:simpleType>
                  </xs:element>
                  <xs:element name="M1_14_18" nillable="true">
                    <xs:simpleType>
                      <xs:restriction base="xs:integer"/>
                    </xs:simpleType>
                  </xs:element>
                  <xs:element name="M1_14_19" nillable="true">
                    <xs:simpleType>
                      <xs:restriction base="xs:integer"/>
                    </xs:simpleType>
                  </xs:element>
                </xs:sequence>
              </xs:complexType>
            </xs:element>
            <xs:element name="Personalverfügbarkeit">
              <xs:complexType>
                <xs:sequence>
                  <xs:element name="M1_15" type="xs:string"/>
                  <xs:element name="M1_15_1" type="xs:string"/>
                  <xs:element name="M1_15_2" type="xs:string"/>
                  <xs:element name="M1_15_3" type="xs:string"/>
                </xs:sequence>
              </xs:complexType>
            </xs:element>
            <xs:element name="Konjunkturentwicklung">
              <xs:complexType>
                <xs:sequence>
                  <xs:element name="M1_16" type="xs:string"/>
                  <xs:element name="M1_16_1" type="xs:string"/>
                  <xs:element name="M1_16_2" type="xs:string"/>
                </xs:sequence>
              </xs:complexType>
            </xs:element>
            <xs:element name="Umsatzangaben">
              <xs:complexType>
                <xs:sequence>
                  <xs:element name="M1_17" nillable="true">
                    <xs:simpleType>
                      <xs:restriction base="xs:decimal">
                        <xs:fractionDigits value="2"/>
                      </xs:restriction>
                    </xs:simpleType>
                  </xs:element>
                  <xs:element name="M1_18" nillable="true">
                    <xs:simpleType>
                      <xs:restriction base="xs:decimal">
                        <xs:fractionDigits value="2"/>
                      </xs:restriction>
                    </xs:simpleType>
                  </xs:element>
                  <xs:element name="M1_17_1" nillable="true">
                    <xs:simpleType>
                      <xs:restriction base="xs:decimal">
                        <xs:fractionDigits value="2"/>
                      </xs:restriction>
                    </xs:simpleType>
                  </xs:element>
                  <xs:element name="M1_18_1" nillable="true">
                    <xs:simpleType>
                      <xs:restriction base="xs:decimal">
                        <xs:fractionDigits value="2"/>
                      </xs:restriction>
                    </xs:simpleType>
                  </xs:element>
                  <xs:element name="M1_17_2" nillable="true">
                    <xs:simpleType>
                      <xs:restriction base="xs:decimal">
                        <xs:fractionDigits value="2"/>
                      </xs:restriction>
                    </xs:simpleType>
                  </xs:element>
                  <xs:element name="M1_18_2" nillable="true">
                    <xs:simpleType>
                      <xs:restriction base="xs:decimal">
                        <xs:fractionDigits value="2"/>
                      </xs:restriction>
                    </xs:simpleType>
                  </xs:element>
                  <xs:element name="M1_17_3" nillable="true">
                    <xs:simpleType>
                      <xs:restriction base="xs:decimal">
                        <xs:fractionDigits value="2"/>
                      </xs:restriction>
                    </xs:simpleType>
                  </xs:element>
                  <xs:element name="M1_18_3" nillable="true">
                    <xs:simpleType>
                      <xs:restriction base="xs:decimal">
                        <xs:fractionDigits value="2"/>
                      </xs:restriction>
                    </xs:simpleType>
                  </xs:element>
                  <xs:element name="M1_20" nillable="true">
                    <xs:simpleType>
                      <xs:restriction base="xs:decimal">
                        <xs:fractionDigits value="2"/>
                      </xs:restriction>
                    </xs:simpleType>
                  </xs:element>
                  <xs:element name="M1_20_1" nillable="true">
                    <xs:simpleType>
                      <xs:restriction base="xs:decimal">
                        <xs:fractionDigits value="2"/>
                      </xs:restriction>
                    </xs:simpleType>
                  </xs:element>
                  <xs:element name="M1_21" nillable="true">
                    <xs:simpleType>
                      <xs:restriction base="xs:decimal">
                        <xs:fractionDigits value="2"/>
                      </xs:restriction>
                    </xs:simpleType>
                  </xs:element>
                  <xs:element name="M1_22" nillable="true">
                    <xs:simpleType>
                      <xs:restriction base="xs:decimal">
                        <xs:fractionDigits value="2"/>
                      </xs:restriction>
                    </xs:simpleType>
                  </xs:element>
                  <xs:element name="M1_22_1" type="xs:string"/>
                  <xs:element name="M1_22_2" type="xs:string"/>
                  <xs:element name="M1_19" nillable="true">
                    <xs:simpleType>
                      <xs:restriction base="xs:decimal">
                        <xs:fractionDigits value="2"/>
                      </xs:restriction>
                    </xs:simpleType>
                  </xs:element>
                  <xs:element name="M1_19_1" nillable="true">
                    <xs:simpleType>
                      <xs:restriction base="xs:decimal">
                        <xs:fractionDigits value="2"/>
                      </xs:restriction>
                    </xs:simpleType>
                  </xs:element>
                </xs:sequence>
              </xs:complexType>
            </xs:element>
            <xs:element name="Ausgaben_Trassen">
              <xs:complexType>
                <xs:sequence>
                  <xs:element name="M1_23" nillable="true">
                    <xs:simpleType>
                      <xs:restriction base="xs:decimal">
                        <xs:fractionDigits value="2"/>
                      </xs:restriction>
                    </xs:simpleType>
                  </xs:element>
                  <xs:element name="M1_23_1" nillable="true">
                    <xs:simpleType>
                      <xs:restriction base="xs:decimal">
                        <xs:fractionDigits value="2"/>
                      </xs:restriction>
                    </xs:simpleType>
                  </xs:element>
                  <xs:element name="M1_23_2" nillable="true">
                    <xs:simpleType>
                      <xs:restriction base="xs:decimal">
                        <xs:fractionDigits value="2"/>
                      </xs:restriction>
                    </xs:simpleType>
                  </xs:element>
                  <xs:element name="M1_23_3" nillable="true">
                    <xs:simpleType>
                      <xs:restriction base="xs:decimal">
                        <xs:fractionDigits value="2"/>
                      </xs:restriction>
                    </xs:simpleType>
                  </xs:element>
                  <xs:element name="M1_23_4" nillable="true">
                    <xs:simpleType>
                      <xs:restriction base="xs:decimal">
                        <xs:fractionDigits value="2"/>
                      </xs:restriction>
                    </xs:simpleType>
                  </xs:element>
                </xs:sequence>
              </xs:complexType>
            </xs:element>
            <xs:element name="Ausgaben_Halte">
              <xs:complexType>
                <xs:sequence>
                  <xs:element name="M1_24" nillable="true">
                    <xs:simpleType>
                      <xs:restriction base="xs:decimal">
                        <xs:fractionDigits value="2"/>
                      </xs:restriction>
                    </xs:simpleType>
                  </xs:element>
                  <xs:element name="M1_24_1" nillable="true">
                    <xs:simpleType>
                      <xs:restriction base="xs:decimal">
                        <xs:fractionDigits value="2"/>
                      </xs:restriction>
                    </xs:simpleType>
                  </xs:element>
                </xs:sequence>
              </xs:complexType>
            </xs:element>
            <xs:element name="Ausgaben_Serviceeinrichtung">
              <xs:complexType>
                <xs:sequence>
                  <xs:element name="M1_25" nillable="true">
                    <xs:simpleType>
                      <xs:restriction base="xs:decimal">
                        <xs:fractionDigits value="2"/>
                      </xs:restriction>
                    </xs:simpleType>
                  </xs:element>
                  <xs:element name="M1_25_1" nillable="true">
                    <xs:simpleType>
                      <xs:restriction base="xs:decimal">
                        <xs:fractionDigits value="2"/>
                      </xs:restriction>
                    </xs:simpleType>
                  </xs:element>
                  <xs:element name="M1_25_2" nillable="true">
                    <xs:simpleType>
                      <xs:restriction base="xs:decimal">
                        <xs:fractionDigits value="2"/>
                      </xs:restriction>
                    </xs:simpleType>
                  </xs:element>
                  <xs:element name="M1_25_3" nillable="true">
                    <xs:simpleType>
                      <xs:restriction base="xs:decimal">
                        <xs:fractionDigits value="2"/>
                      </xs:restriction>
                    </xs:simpleType>
                  </xs:element>
                  <xs:element name="M1_25_4" nillable="true">
                    <xs:simpleType>
                      <xs:restriction base="xs:decimal">
                        <xs:fractionDigits value="2"/>
                      </xs:restriction>
                    </xs:simpleType>
                  </xs:element>
                </xs:sequence>
              </xs:complexType>
            </xs:element>
            <xs:element name="Gesamtausgaben_Schieneninfrastruktur">
              <xs:complexType>
                <xs:sequence>
                  <xs:element name="M1_26" nillable="true">
                    <xs:simpleType>
                      <xs:restriction base="xs:decimal">
                        <xs:fractionDigits value="2"/>
                      </xs:restriction>
                    </xs:simpleType>
                  </xs:element>
                </xs:sequence>
              </xs:complexType>
            </xs:element>
            <xs:element name="Servicceinrichtungen">
              <xs:complexType>
                <xs:sequence>
                  <xs:element name="M1_27" type="xs:string"/>
                </xs:sequence>
              </xs:complexType>
            </xs:element>
            <xs:element name="Traktionsenergie_Brenn-und_Zusatzstoffe">
              <xs:complexType>
                <xs:sequence>
                  <xs:element name="M1_29" nillable="true">
                    <xs:simpleType>
                      <xs:restriction base="xs:decimal">
                        <xs:fractionDigits value="2"/>
                      </xs:restriction>
                    </xs:simpleType>
                  </xs:element>
                  <xs:element name="M1_29_1" nillable="true">
                    <xs:simpleType>
                      <xs:restriction base="xs:decimal">
                        <xs:fractionDigits value="2"/>
                      </xs:restriction>
                    </xs:simpleType>
                  </xs:element>
                  <xs:element name="M1_29_2" nillable="true">
                    <xs:simpleType>
                      <xs:restriction base="xs:decimal">
                        <xs:fractionDigits value="2"/>
                      </xs:restriction>
                    </xs:simpleType>
                  </xs:element>
                  <xs:element name="M1_29_3" nillable="true">
                    <xs:simpleType>
                      <xs:restriction base="xs:decimal">
                        <xs:fractionDigits value="2"/>
                      </xs:restriction>
                    </xs:simpleType>
                  </xs:element>
                  <xs:element name="M1_29_4" nillable="true">
                    <xs:simpleType>
                      <xs:restriction base="xs:integer"/>
                    </xs:simpleType>
                  </xs:element>
                  <xs:element name="M1_29_5" nillable="true">
                    <xs:simpleType>
                      <xs:restriction base="xs:integer"/>
                    </xs:simpleType>
                  </xs:element>
                  <xs:element name="M1_29_6" nillable="true">
                    <xs:simpleType>
                      <xs:restriction base="xs:integer"/>
                    </xs:simpleType>
                  </xs:element>
                  <xs:element name="M1_29_7" nillable="true">
                    <xs:simpleType>
                      <xs:restriction base="xs:integer"/>
                    </xs:simpleType>
                  </xs:element>
                  <xs:element name="M1_29_8" type="xs:string"/>
                  <xs:element name="M1_29_9" nillable="true">
                    <xs:simpleType>
                      <xs:restriction base="xs:integer"/>
                    </xs:simpleType>
                  </xs:element>
                  <xs:element name="M1_29_10" type="xs:string"/>
                  <xs:element name="M1_29_11" type="xs:string"/>
                  <xs:element name="M1_29_12" type="xs:string"/>
                  <xs:element name="M1_29_13" nillable="true">
                    <xs:simpleType>
                      <xs:restriction base="xs:decimal">
                        <xs:fractionDigits value="2"/>
                      </xs:restriction>
                    </xs:simpleType>
                  </xs:element>
                  <xs:element name="M1_30" nillable="true">
                    <xs:simpleType>
                      <xs:restriction base="xs:decimal">
                        <xs:fractionDigits value="2"/>
                      </xs:restriction>
                    </xs:simpleType>
                  </xs:element>
                  <xs:element name="M1_30_1" nillable="true">
                    <xs:simpleType>
                      <xs:restriction base="xs:integer"/>
                    </xs:simpleType>
                  </xs:element>
                </xs:sequence>
              </xs:complexType>
            </xs:element>
            <xs:element name="Gewinnangaben_2016">
              <xs:complexType>
                <xs:sequence>
                  <xs:element name="M1_31_2_2016" nillable="true">
                    <xs:simpleType>
                      <xs:restriction base="xs:decimal">
                        <xs:fractionDigits value="2"/>
                      </xs:restriction>
                    </xs:simpleType>
                  </xs:element>
                  <xs:element name="M1_31_5_2016" nillable="true">
                    <xs:simpleType>
                      <xs:restriction base="xs:decimal">
                        <xs:fractionDigits value="2"/>
                      </xs:restriction>
                    </xs:simpleType>
                  </xs:element>
                  <xs:element name="M1_31_4_2016" type="xs:string"/>
                </xs:sequence>
              </xs:complexType>
            </xs:element>
            <xs:element name="Gewinnangaben_2017">
              <xs:complexType>
                <xs:sequence>
                  <xs:element name="M1_31_2_2017" nillable="true">
                    <xs:simpleType>
                      <xs:restriction base="xs:decimal">
                        <xs:fractionDigits value="2"/>
                      </xs:restriction>
                    </xs:simpleType>
                  </xs:element>
                  <xs:element name="M1_31_5_2017" nillable="true">
                    <xs:simpleType>
                      <xs:restriction base="xs:decimal">
                        <xs:fractionDigits value="2"/>
                      </xs:restriction>
                    </xs:simpleType>
                  </xs:element>
                  <xs:element name="M1_31_4_2017" type="xs:string"/>
                </xs:sequence>
              </xs:complexType>
            </xs:element>
            <xs:element name="Ergebnisentwicklung">
              <xs:complexType>
                <xs:sequence>
                  <xs:element name="M1_32" type="xs:string"/>
                  <xs:element name="M1_32_1" type="xs:string"/>
                  <xs:element name="M1_32_2" type="xs:string"/>
                  <xs:element name="M1_32_3" type="xs:string"/>
                </xs:sequence>
              </xs:complexType>
            </xs:element>
            <xs:element name="Bauerschwerniskosten">
              <xs:complexType>
                <xs:sequence>
                  <xs:element name="M1_33" type="xs:string"/>
                  <xs:element name="M1_33_1" nillable="true">
                    <xs:simpleType>
                      <xs:restriction base="xs:decimal">
                        <xs:fractionDigits value="2"/>
                      </xs:restriction>
                    </xs:simpleType>
                  </xs:element>
                  <xs:element name="M1_33_3" nillable="true">
                    <xs:simpleType>
                      <xs:restriction base="xs:decimal">
                        <xs:fractionDigits value="2"/>
                      </xs:restriction>
                    </xs:simpleType>
                  </xs:element>
                  <xs:element name="M1_33_5" nillable="true">
                    <xs:simpleType>
                      <xs:restriction base="xs:decimal">
                        <xs:fractionDigits value="2"/>
                      </xs:restriction>
                    </xs:simpleType>
                  </xs:element>
                  <xs:element name="M1_33_7" nillable="true">
                    <xs:simpleType>
                      <xs:restriction base="xs:decimal">
                        <xs:fractionDigits value="2"/>
                      </xs:restriction>
                    </xs:simpleType>
                  </xs:element>
                  <xs:element name="M1_33_8" type="xs:string"/>
                  <xs:element name="M1_33_9" nillable="true">
                    <xs:simpleType>
                      <xs:restriction base="xs:integer"/>
                    </xs:simpleType>
                  </xs:element>
                </xs:sequence>
              </xs:complexType>
            </xs:element>
            <xs:element name="Planmäßige_Baumaßnahmen_der_Infrastrukturbetreiber">
              <xs:complexType>
                <xs:sequence>
                  <xs:element name="M1_34" type="xs:string"/>
                  <xs:element name="M1_34_1" type="xs:string"/>
                  <xs:element name="M1_34_2" type="xs:string"/>
                  <xs:element name="M1_34_3" type="xs:string"/>
                  <xs:element name="M1_34_4" type="xs:string"/>
                  <xs:element name="M1_34_5" type="xs:string"/>
                  <xs:element name="M1_34_6" type="xs:string"/>
                  <xs:element name="M1_34_7" type="xs:string"/>
                  <xs:element name="M1_34_8" type="xs:string"/>
                </xs:sequence>
              </xs:complexType>
            </xs:element>
            <xs:element name="Umfang_von_Gelegenheitsverkehren">
              <xs:complexType>
                <xs:sequence>
                  <xs:element name="M1_50" type="xs:string"/>
                  <xs:element name="M1_50_1" type="xs:string"/>
                  <xs:element name="M1_50_2" type="xs:string"/>
                  <xs:element name="M1_50_3" type="xs:string"/>
                  <xs:element name="M1_50_4" type="xs:string"/>
                  <xs:element name="M1_50_5" type="xs:string"/>
                  <xs:element name="M1_50_8" type="xs:string"/>
                  <xs:element name="M1_50_9" type="xs:string"/>
                  <xs:element name="M1_50_10" type="xs:string"/>
                </xs:sequence>
              </xs:complexType>
            </xs:element>
            <xs:element name="Trassenbestellungen">
              <xs:complexType>
                <xs:sequence>
                  <xs:element name="M1_51" type="xs:string"/>
                  <xs:element name="M1_51_1" type="xs:string"/>
                </xs:sequence>
              </xs:complexType>
            </xs:element>
            <xs:element name="Technischer_Netzzugang">
              <xs:complexType>
                <xs:sequence>
                  <xs:element name="M1_52" type="xs:string"/>
                  <xs:element name="M1_52_1" type="xs:string"/>
                  <xs:element name="M1_52_2" type="xs:string"/>
                  <xs:element name="M1_52_3" type="xs:string"/>
                  <xs:element name="M1_52_4" type="xs:string"/>
                  <xs:element name="M1_52_5" type="xs:string"/>
                  <xs:element name="M1_52_6" type="xs:string"/>
                  <xs:element name="M1_52_7" type="xs:string"/>
                  <xs:element name="M1_52_8" type="xs:string"/>
                  <xs:element name="M1_52_9" type="xs:string"/>
                </xs:sequence>
              </xs:complexType>
            </xs:element>
            <xs:element name="Hinsweise_Wünsche">
              <xs:complexType>
                <xs:sequence>
                  <xs:element name="M1_45" type="xs:string"/>
                </xs:sequence>
              </xs:complexType>
            </xs:element>
            <xs:element name="Ansprechpartner">
              <xs:complexType>
                <xs:sequence>
                  <xs:element name="U0_5_1" type="xs:string"/>
                  <xs:element name="U0_5_2" type="xs:string"/>
                  <xs:element name="U0_5_4" type="xs:string"/>
                  <xs:element name="M1_54" type="xs:string"/>
                </xs:sequence>
              </xs:complexType>
            </xs:element>
          </xs:sequence>
        </xs:complexType>
      </xs:element>
    </xs:schema>
  </Schema>
  <Schema ID="Schema4" Namespace="http://schemas.microsoft.com/office/infopath/2003/myXSD/2015-06-30T13:02:55">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06-30T13:02:55"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06-30T13:02:55">
      <xs:element name="M17_FBIII">
        <xs:complexType>
          <xs:sequence>
            <xs:element name="Unternehmensdaten">
              <xs:complexType>
                <xs:sequence>
                  <xs:element name="U0_4">
                    <xs:simpleType>
                      <xs:restriction base="xs:string">
                        <xs:pattern value="[0-9]{8}"/>
                      </xs:restriction>
                    </xs:simpleType>
                  </xs:element>
                  <xs:element name="U0_4_1" type="xs:string"/>
                </xs:sequence>
              </xs:complexType>
            </xs:element>
            <xs:element name="Betriebs_technische_Daten">
              <xs:complexType>
                <xs:sequence>
                  <xs:element name="M_3_1" nillable="true">
                    <xs:simpleType>
                      <xs:restriction base="xs:decimal">
                        <xs:fractionDigits value="3"/>
                      </xs:restriction>
                    </xs:simpleType>
                  </xs:element>
                  <xs:element name="M3_1_1" nillable="true">
                    <xs:simpleType>
                      <xs:restriction base="xs:decimal">
                        <xs:fractionDigits value="3"/>
                      </xs:restriction>
                    </xs:simpleType>
                  </xs:element>
                  <xs:element name="M3_1_2" nillable="true">
                    <xs:simpleType>
                      <xs:restriction base="xs:decimal">
                        <xs:fractionDigits value="3"/>
                      </xs:restriction>
                    </xs:simpleType>
                  </xs:element>
                  <xs:element name="M3_1_3" nillable="true">
                    <xs:simpleType>
                      <xs:restriction base="xs:decimal">
                        <xs:fractionDigits value="3"/>
                      </xs:restriction>
                    </xs:simpleType>
                  </xs:element>
                  <xs:element name="M3_1_4" nillable="true">
                    <xs:simpleType>
                      <xs:restriction base="xs:decimal">
                        <xs:fractionDigits value="3"/>
                      </xs:restriction>
                    </xs:simpleType>
                  </xs:element>
                  <xs:element name="M3_1_5" nillable="true">
                    <xs:simpleType>
                      <xs:restriction base="xs:decimal">
                        <xs:fractionDigits value="3"/>
                      </xs:restriction>
                    </xs:simpleType>
                  </xs:element>
                  <xs:element name="M3_1_6" nillable="true">
                    <xs:simpleType>
                      <xs:restriction base="xs:decimal">
                        <xs:fractionDigits value="3"/>
                      </xs:restriction>
                    </xs:simpleType>
                  </xs:element>
                  <xs:element name="M3_1_7" nillable="true">
                    <xs:simpleType>
                      <xs:restriction base="xs:decimal">
                        <xs:fractionDigits value="3"/>
                      </xs:restriction>
                    </xs:simpleType>
                  </xs:element>
                  <xs:element name="M3_2" type="xs:string"/>
                  <xs:element name="M3_2_2" type="xs:string"/>
                </xs:sequence>
              </xs:complexType>
            </xs:element>
            <xs:element name="Beschäftigte">
              <xs:complexType>
                <xs:sequence>
                  <xs:element name="U0_18" nillable="true">
                    <xs:simpleType>
                      <xs:restriction base="xs:decimal">
                        <xs:fractionDigits value="2"/>
                      </xs:restriction>
                    </xs:simpleType>
                  </xs:element>
                </xs:sequence>
              </xs:complexType>
            </xs:element>
            <xs:element name="Serviceeinrichtungen">
              <xs:complexType>
                <xs:sequence>
                  <xs:element name="M3_5" nillable="true">
                    <xs:simpleType>
                      <xs:restriction base="xs:integer"/>
                    </xs:simpleType>
                  </xs:element>
                  <xs:element name="M3_5_1" nillable="true">
                    <xs:simpleType>
                      <xs:restriction base="xs:integer"/>
                    </xs:simpleType>
                  </xs:element>
                  <xs:element name="M3_5_2" nillable="true">
                    <xs:simpleType>
                      <xs:restriction base="xs:integer"/>
                    </xs:simpleType>
                  </xs:element>
                  <xs:element name="M3_5_3" nillable="true">
                    <xs:simpleType>
                      <xs:restriction base="xs:integer"/>
                    </xs:simpleType>
                  </xs:element>
                  <xs:element name="M3_5_4" nillable="true">
                    <xs:simpleType>
                      <xs:restriction base="xs:integer"/>
                    </xs:simpleType>
                  </xs:element>
                  <xs:element name="M3_5_5" nillable="true">
                    <xs:simpleType>
                      <xs:restriction base="xs:integer"/>
                    </xs:simpleType>
                  </xs:element>
                  <xs:element name="M3_5_6" nillable="true">
                    <xs:simpleType>
                      <xs:restriction base="xs:integer"/>
                    </xs:simpleType>
                  </xs:element>
                  <xs:element name="M3_6" nillable="true">
                    <xs:simpleType>
                      <xs:restriction base="xs:integer"/>
                    </xs:simpleType>
                  </xs:element>
                  <xs:element name="M3_6_1" nillable="true">
                    <xs:simpleType>
                      <xs:restriction base="xs:integer"/>
                    </xs:simpleType>
                  </xs:element>
                  <xs:element name="M3_6_2" nillable="true">
                    <xs:simpleType>
                      <xs:restriction base="xs:integer"/>
                    </xs:simpleType>
                  </xs:element>
                  <xs:element name="M3_6_10" nillable="true">
                    <xs:simpleType>
                      <xs:restriction base="xs:decimal">
                        <xs:fractionDigits value="3"/>
                      </xs:restriction>
                    </xs:simpleType>
                  </xs:element>
                  <xs:element name="M3_6_11" nillable="true">
                    <xs:simpleType>
                      <xs:restriction base="xs:integer"/>
                    </xs:simpleType>
                  </xs:element>
                  <xs:element name="M3_6_12" nillable="true">
                    <xs:simpleType>
                      <xs:restriction base="xs:decimal">
                        <xs:fractionDigits value="3"/>
                      </xs:restriction>
                    </xs:simpleType>
                  </xs:element>
                  <xs:element name="M3_6_13" nillable="true">
                    <xs:simpleType>
                      <xs:restriction base="xs:integer"/>
                    </xs:simpleType>
                  </xs:element>
                  <xs:element name="M3_7" nillable="true">
                    <xs:simpleType>
                      <xs:restriction base="xs:integer"/>
                    </xs:simpleType>
                  </xs:element>
                  <xs:element name="M3_8" nillable="true">
                    <xs:simpleType>
                      <xs:restriction base="xs:integer"/>
                    </xs:simpleType>
                  </xs:element>
                  <xs:element name="M3_8_1" nillable="true">
                    <xs:simpleType>
                      <xs:restriction base="xs:integer"/>
                    </xs:simpleType>
                  </xs:element>
                  <xs:element name="M3_9" nillable="true">
                    <xs:simpleType>
                      <xs:restriction base="xs:integer"/>
                    </xs:simpleType>
                  </xs:element>
                  <xs:element name="M3_10" nillable="true">
                    <xs:simpleType>
                      <xs:restriction base="xs:integer"/>
                    </xs:simpleType>
                  </xs:element>
                  <xs:element name="M3_10_1" nillable="true">
                    <xs:simpleType>
                      <xs:restriction base="xs:decimal">
                        <xs:fractionDigits value="3"/>
                      </xs:restriction>
                    </xs:simpleType>
                  </xs:element>
                  <xs:element name="M3_10_2" nillable="true">
                    <xs:simpleType>
                      <xs:restriction base="xs:integer"/>
                    </xs:simpleType>
                  </xs:element>
                  <xs:element name="M3_10_3" nillable="true">
                    <xs:simpleType>
                      <xs:restriction base="xs:decimal">
                        <xs:fractionDigits value="3"/>
                      </xs:restriction>
                    </xs:simpleType>
                  </xs:element>
                  <xs:element name="M3_10_4" nillable="true">
                    <xs:simpleType>
                      <xs:restriction base="xs:integer"/>
                    </xs:simpleType>
                  </xs:element>
                  <xs:element name="M3_10_5" type="xs:string"/>
                  <xs:element name="M3_10_6" type="xs:string"/>
                  <xs:element name="M3_11" nillable="true">
                    <xs:simpleType>
                      <xs:restriction base="xs:integer"/>
                    </xs:simpleType>
                  </xs:element>
                  <xs:element name="M3_11_1" nillable="true">
                    <xs:simpleType>
                      <xs:restriction base="xs:integer"/>
                    </xs:simpleType>
                  </xs:element>
                  <xs:element name="M3_11_2" type="xs:string"/>
                  <xs:element name="M3_11_3" type="xs:string"/>
                  <xs:element name="M3_11_4" type="xs:string"/>
                  <xs:element name="M3_11_5" type="xs:string"/>
                  <xs:element name="M3_11_6" type="xs:string"/>
                  <xs:element name="M3_11_7" type="xs:string"/>
                  <xs:element name="M3_11_8" type="xs:string"/>
                  <xs:element name="M3_11_9" type="xs:string"/>
                  <xs:element name="M3_11_10" type="xs:string"/>
                  <xs:element name="M3_12" nillable="true">
                    <xs:simpleType>
                      <xs:restriction base="xs:integer"/>
                    </xs:simpleType>
                  </xs:element>
                  <xs:element name="M3_13" type="xs:string"/>
                </xs:sequence>
              </xs:complexType>
            </xs:element>
            <xs:element name="Nutzung_der_Infrastruktur">
              <xs:complexType>
                <xs:sequence>
                  <xs:element name="M3_3" nillable="true">
                    <xs:simpleType>
                      <xs:restriction base="xs:integer"/>
                    </xs:simpleType>
                  </xs:element>
                  <xs:element name="M3_4" nillable="true">
                    <xs:simpleType>
                      <xs:restriction base="xs:integer"/>
                    </xs:simpleType>
                  </xs:element>
                  <xs:element name="M3_3_1" nillable="true">
                    <xs:simpleType>
                      <xs:restriction base="xs:integer"/>
                    </xs:simpleType>
                  </xs:element>
                  <xs:element name="M3_4_1" nillable="true">
                    <xs:simpleType>
                      <xs:restriction base="xs:integer"/>
                    </xs:simpleType>
                  </xs:element>
                  <xs:element name="M3_3_2" nillable="true">
                    <xs:simpleType>
                      <xs:restriction base="xs:integer"/>
                    </xs:simpleType>
                  </xs:element>
                  <xs:element name="M3_4_2" nillable="true">
                    <xs:simpleType>
                      <xs:restriction base="xs:integer"/>
                    </xs:simpleType>
                  </xs:element>
                  <xs:element name="M3_3_3" nillable="true">
                    <xs:simpleType>
                      <xs:restriction base="xs:integer"/>
                    </xs:simpleType>
                  </xs:element>
                  <xs:element name="M3_4_3" nillable="true">
                    <xs:simpleType>
                      <xs:restriction base="xs:integer"/>
                    </xs:simpleType>
                  </xs:element>
                  <xs:element name="M3_3_4" nillable="true">
                    <xs:simpleType>
                      <xs:restriction base="xs:integer"/>
                    </xs:simpleType>
                  </xs:element>
                  <xs:element name="M3_4_4" nillable="true">
                    <xs:simpleType>
                      <xs:restriction base="xs:integer"/>
                    </xs:simpleType>
                  </xs:element>
                  <xs:element name="M3_3_5" nillable="true">
                    <xs:simpleType>
                      <xs:restriction base="xs:integer"/>
                    </xs:simpleType>
                  </xs:element>
                  <xs:element name="M3_4_5" nillable="true">
                    <xs:simpleType>
                      <xs:restriction base="xs:integer"/>
                    </xs:simpleType>
                  </xs:element>
                  <xs:element name="M3_3_6" nillable="true">
                    <xs:simpleType>
                      <xs:restriction base="xs:integer"/>
                    </xs:simpleType>
                  </xs:element>
                  <xs:element name="M3_4_6" nillable="true">
                    <xs:simpleType>
                      <xs:restriction base="xs:integer"/>
                    </xs:simpleType>
                  </xs:element>
                  <xs:element name="M3_3_7" nillable="true">
                    <xs:simpleType>
                      <xs:restriction base="xs:integer"/>
                    </xs:simpleType>
                  </xs:element>
                  <xs:element name="M3_4_7" nillable="true">
                    <xs:simpleType>
                      <xs:restriction base="xs:integer"/>
                    </xs:simpleType>
                  </xs:element>
                </xs:sequence>
              </xs:complexType>
            </xs:element>
            <xs:element name="Umsatz_aus_Eisenbahninfrastrukturnutzungsentgelten">
              <xs:complexType>
                <xs:sequence>
                  <xs:element name="M3_15" nillable="true">
                    <xs:simpleType>
                      <xs:restriction base="xs:decimal">
                        <xs:fractionDigits value="2"/>
                      </xs:restriction>
                    </xs:simpleType>
                  </xs:element>
                  <xs:element name="M3_16" nillable="true">
                    <xs:simpleType>
                      <xs:restriction base="xs:decimal">
                        <xs:fractionDigits value="2"/>
                      </xs:restriction>
                    </xs:simpleType>
                  </xs:element>
                  <xs:element name="M3_15_1" nillable="true">
                    <xs:simpleType>
                      <xs:restriction base="xs:decimal">
                        <xs:fractionDigits value="2"/>
                      </xs:restriction>
                    </xs:simpleType>
                  </xs:element>
                  <xs:element name="M3_16_1" nillable="true">
                    <xs:simpleType>
                      <xs:restriction base="xs:decimal">
                        <xs:fractionDigits value="2"/>
                      </xs:restriction>
                    </xs:simpleType>
                  </xs:element>
                  <xs:element name="M3_15_2" nillable="true">
                    <xs:simpleType>
                      <xs:restriction base="xs:decimal">
                        <xs:fractionDigits value="2"/>
                      </xs:restriction>
                    </xs:simpleType>
                  </xs:element>
                  <xs:element name="M3_16_2" nillable="true">
                    <xs:simpleType>
                      <xs:restriction base="xs:decimal">
                        <xs:fractionDigits value="2"/>
                      </xs:restriction>
                    </xs:simpleType>
                  </xs:element>
                  <xs:element name="M3_15_3" nillable="true">
                    <xs:simpleType>
                      <xs:restriction base="xs:decimal">
                        <xs:fractionDigits value="2"/>
                      </xs:restriction>
                    </xs:simpleType>
                  </xs:element>
                  <xs:element name="M3_16_3" nillable="true">
                    <xs:simpleType>
                      <xs:restriction base="xs:decimal">
                        <xs:fractionDigits value="2"/>
                      </xs:restriction>
                    </xs:simpleType>
                  </xs:element>
                  <xs:element name="M3_15_4" nillable="true">
                    <xs:simpleType>
                      <xs:restriction base="xs:decimal">
                        <xs:fractionDigits value="2"/>
                      </xs:restriction>
                    </xs:simpleType>
                  </xs:element>
                  <xs:element name="M3_16_4" nillable="true">
                    <xs:simpleType>
                      <xs:restriction base="xs:decimal">
                        <xs:fractionDigits value="2"/>
                      </xs:restriction>
                    </xs:simpleType>
                  </xs:element>
                  <xs:element name="M3_15_5" nillable="true">
                    <xs:simpleType>
                      <xs:restriction base="xs:decimal">
                        <xs:fractionDigits value="2"/>
                      </xs:restriction>
                    </xs:simpleType>
                  </xs:element>
                  <xs:element name="M3_16_5" nillable="true">
                    <xs:simpleType>
                      <xs:restriction base="xs:decimal">
                        <xs:fractionDigits value="2"/>
                      </xs:restriction>
                    </xs:simpleType>
                  </xs:element>
                  <xs:element name="M3_15_6" nillable="true">
                    <xs:simpleType>
                      <xs:restriction base="xs:decimal">
                        <xs:fractionDigits value="2"/>
                      </xs:restriction>
                    </xs:simpleType>
                  </xs:element>
                  <xs:element name="M3_16_6" nillable="true">
                    <xs:simpleType>
                      <xs:restriction base="xs:decimal">
                        <xs:fractionDigits value="2"/>
                      </xs:restriction>
                    </xs:simpleType>
                  </xs:element>
                  <xs:element name="M3_15_7" nillable="true">
                    <xs:simpleType>
                      <xs:restriction base="xs:decimal">
                        <xs:fractionDigits value="2"/>
                      </xs:restriction>
                    </xs:simpleType>
                  </xs:element>
                  <xs:element name="M3_16_7" nillable="true">
                    <xs:simpleType>
                      <xs:restriction base="xs:decimal">
                        <xs:fractionDigits value="2"/>
                      </xs:restriction>
                    </xs:simpleType>
                  </xs:element>
                  <xs:element name="M3_15_8" nillable="true">
                    <xs:simpleType>
                      <xs:restriction base="xs:decimal">
                        <xs:fractionDigits value="2"/>
                      </xs:restriction>
                    </xs:simpleType>
                  </xs:element>
                  <xs:element name="M3_16_8" nillable="true">
                    <xs:simpleType>
                      <xs:restriction base="xs:decimal">
                        <xs:fractionDigits value="2"/>
                      </xs:restriction>
                    </xs:simpleType>
                  </xs:element>
                  <xs:element name="M3_15_9" nillable="true">
                    <xs:simpleType>
                      <xs:restriction base="xs:decimal">
                        <xs:fractionDigits value="2"/>
                      </xs:restriction>
                    </xs:simpleType>
                  </xs:element>
                  <xs:element name="M3_16_9" nillable="true">
                    <xs:simpleType>
                      <xs:restriction base="xs:decimal">
                        <xs:fractionDigits value="2"/>
                      </xs:restriction>
                    </xs:simpleType>
                  </xs:element>
                  <xs:element name="M3_15_10" nillable="true">
                    <xs:simpleType>
                      <xs:restriction base="xs:decimal">
                        <xs:fractionDigits value="2"/>
                      </xs:restriction>
                    </xs:simpleType>
                  </xs:element>
                  <xs:element name="M3_16_10" nillable="true">
                    <xs:simpleType>
                      <xs:restriction base="xs:decimal">
                        <xs:fractionDigits value="2"/>
                      </xs:restriction>
                    </xs:simpleType>
                  </xs:element>
                  <xs:element name="M3_17_1" type="xs:string"/>
                  <xs:element name="M3_17" type="xs:string"/>
                </xs:sequence>
              </xs:complexType>
            </xs:element>
            <xs:element name="Aufwendungen_Serviceeinrichtungen">
              <xs:complexType>
                <xs:sequence>
                  <xs:element name="M3_18" nillable="true">
                    <xs:simpleType>
                      <xs:restriction base="xs:decimal">
                        <xs:fractionDigits value="2"/>
                      </xs:restriction>
                    </xs:simpleType>
                  </xs:element>
                  <xs:element name="M3_18_1" nillable="true">
                    <xs:simpleType>
                      <xs:restriction base="xs:decimal">
                        <xs:fractionDigits value="2"/>
                      </xs:restriction>
                    </xs:simpleType>
                  </xs:element>
                  <xs:element name="M3_18_2" nillable="true">
                    <xs:simpleType>
                      <xs:restriction base="xs:decimal">
                        <xs:fractionDigits value="2"/>
                      </xs:restriction>
                    </xs:simpleType>
                  </xs:element>
                  <xs:element name="M3_18_3" nillable="true">
                    <xs:simpleType>
                      <xs:restriction base="xs:decimal">
                        <xs:fractionDigits value="2"/>
                      </xs:restriction>
                    </xs:simpleType>
                  </xs:element>
                  <xs:element name="M3_18_4" nillable="true">
                    <xs:simpleType>
                      <xs:restriction base="xs:decimal">
                        <xs:fractionDigits value="2"/>
                      </xs:restriction>
                    </xs:simpleType>
                  </xs:element>
                  <xs:element name="M3_18_5" nillable="true">
                    <xs:simpleType>
                      <xs:restriction base="xs:decimal">
                        <xs:fractionDigits value="2"/>
                      </xs:restriction>
                    </xs:simpleType>
                  </xs:element>
                  <xs:element name="M3_18_6" nillable="true">
                    <xs:simpleType>
                      <xs:restriction base="xs:decimal">
                        <xs:fractionDigits value="2"/>
                      </xs:restriction>
                    </xs:simpleType>
                  </xs:element>
                  <xs:element name="M3_18_7" nillable="true">
                    <xs:simpleType>
                      <xs:restriction base="xs:decimal">
                        <xs:fractionDigits value="2"/>
                      </xs:restriction>
                    </xs:simpleType>
                  </xs:element>
                  <xs:element name="M3_18_8" nillable="true">
                    <xs:simpleType>
                      <xs:restriction base="xs:decimal">
                        <xs:fractionDigits value="2"/>
                      </xs:restriction>
                    </xs:simpleType>
                  </xs:element>
                  <xs:element name="M3_18_9" nillable="true">
                    <xs:simpleType>
                      <xs:restriction base="xs:decimal">
                        <xs:fractionDigits value="2"/>
                      </xs:restriction>
                    </xs:simpleType>
                  </xs:element>
                  <xs:element name="M3_19" type="xs:string"/>
                </xs:sequence>
              </xs:complexType>
            </xs:element>
            <xs:element name="Ausgaben_Terminals_Personenbahnhöfe">
              <xs:complexType>
                <xs:sequence>
                  <xs:element name="M3_20" nillable="true">
                    <xs:simpleType>
                      <xs:restriction base="xs:decimal">
                        <xs:fractionDigits value="2"/>
                      </xs:restriction>
                    </xs:simpleType>
                  </xs:element>
                  <xs:element name="M3_20_1" nillable="true">
                    <xs:simpleType>
                      <xs:restriction base="xs:decimal">
                        <xs:fractionDigits value="2"/>
                      </xs:restriction>
                    </xs:simpleType>
                  </xs:element>
                  <xs:element name="M3_20_2" nillable="true">
                    <xs:simpleType>
                      <xs:restriction base="xs:decimal">
                        <xs:fractionDigits value="2"/>
                      </xs:restriction>
                    </xs:simpleType>
                  </xs:element>
                  <xs:element name="M3_20_3" nillable="true">
                    <xs:simpleType>
                      <xs:restriction base="xs:decimal">
                        <xs:fractionDigits value="2"/>
                      </xs:restriction>
                    </xs:simpleType>
                  </xs:element>
                  <xs:element name="M3_20_4" nillable="true">
                    <xs:simpleType>
                      <xs:restriction base="xs:decimal">
                        <xs:fractionDigits value="2"/>
                      </xs:restriction>
                    </xs:simpleType>
                  </xs:element>
                  <xs:element name="M3_20_5" nillable="true">
                    <xs:simpleType>
                      <xs:restriction base="xs:decimal">
                        <xs:fractionDigits value="2"/>
                      </xs:restriction>
                    </xs:simpleType>
                  </xs:element>
                  <xs:element name="M3_20_6" nillable="true">
                    <xs:simpleType>
                      <xs:restriction base="xs:decimal">
                        <xs:fractionDigits value="2"/>
                      </xs:restriction>
                    </xs:simpleType>
                  </xs:element>
                  <xs:element name="M3_20_7" nillable="true">
                    <xs:simpleType>
                      <xs:restriction base="xs:decimal">
                        <xs:fractionDigits value="2"/>
                      </xs:restriction>
                    </xs:simpleType>
                  </xs:element>
                  <xs:element name="Große_Personenbahnöfe">
                    <xs:complexType>
                      <xs:sequence>
                        <xs:element name="M3_21" nillable="true">
                          <xs:simpleType>
                            <xs:restriction base="xs:decimal">
                              <xs:fractionDigits value="2"/>
                            </xs:restriction>
                          </xs:simpleType>
                        </xs:element>
                        <xs:element name="M3_21_1" nillable="true">
                          <xs:simpleType>
                            <xs:restriction base="xs:decimal">
                              <xs:fractionDigits value="2"/>
                            </xs:restriction>
                          </xs:simpleType>
                        </xs:element>
                        <xs:element name="M3_21_2" nillable="true">
                          <xs:simpleType>
                            <xs:restriction base="xs:decimal">
                              <xs:fractionDigits value="2"/>
                            </xs:restriction>
                          </xs:simpleType>
                        </xs:element>
                        <xs:element name="M3_21_3" nillable="true">
                          <xs:simpleType>
                            <xs:restriction base="xs:decimal">
                              <xs:fractionDigits value="2"/>
                            </xs:restriction>
                          </xs:simpleType>
                        </xs:element>
                        <xs:element name="M3_21_4" nillable="true">
                          <xs:simpleType>
                            <xs:restriction base="xs:decimal">
                              <xs:fractionDigits value="2"/>
                            </xs:restriction>
                          </xs:simpleType>
                        </xs:element>
                        <xs:element name="M3_21_5" nillable="true">
                          <xs:simpleType>
                            <xs:restriction base="xs:decimal">
                              <xs:fractionDigits value="2"/>
                            </xs:restriction>
                          </xs:simpleType>
                        </xs:element>
                        <xs:element name="M3_21_6" nillable="true">
                          <xs:simpleType>
                            <xs:restriction base="xs:decimal">
                              <xs:fractionDigits value="2"/>
                            </xs:restriction>
                          </xs:simpleType>
                        </xs:element>
                        <xs:element name="M3_21_7" nillable="true">
                          <xs:simpleType>
                            <xs:restriction base="xs:decimal">
                              <xs:fractionDigits value="2"/>
                            </xs:restriction>
                          </xs:simpleType>
                        </xs:element>
                      </xs:sequence>
                    </xs:complexType>
                  </xs:element>
                  <xs:element name="Große_KV_Güterterminals">
                    <xs:complexType>
                      <xs:sequence>
                        <xs:element name="M3_22" nillable="true">
                          <xs:simpleType>
                            <xs:restriction base="xs:decimal">
                              <xs:fractionDigits value="2"/>
                            </xs:restriction>
                          </xs:simpleType>
                        </xs:element>
                        <xs:element name="M3_22_1" nillable="true">
                          <xs:simpleType>
                            <xs:restriction base="xs:decimal">
                              <xs:fractionDigits value="2"/>
                            </xs:restriction>
                          </xs:simpleType>
                        </xs:element>
                        <xs:element name="M3_22_2" nillable="true">
                          <xs:simpleType>
                            <xs:restriction base="xs:decimal">
                              <xs:fractionDigits value="2"/>
                            </xs:restriction>
                          </xs:simpleType>
                        </xs:element>
                        <xs:element name="M3_22_3" nillable="true">
                          <xs:simpleType>
                            <xs:restriction base="xs:decimal">
                              <xs:fractionDigits value="2"/>
                            </xs:restriction>
                          </xs:simpleType>
                        </xs:element>
                        <xs:element name="M3_22_4" nillable="true">
                          <xs:simpleType>
                            <xs:restriction base="xs:decimal">
                              <xs:fractionDigits value="2"/>
                            </xs:restriction>
                          </xs:simpleType>
                        </xs:element>
                        <xs:element name="M3_22_5" nillable="true">
                          <xs:simpleType>
                            <xs:restriction base="xs:decimal">
                              <xs:fractionDigits value="2"/>
                            </xs:restriction>
                          </xs:simpleType>
                        </xs:element>
                        <xs:element name="M3_22_6" nillable="true">
                          <xs:simpleType>
                            <xs:restriction base="xs:decimal">
                              <xs:fractionDigits value="2"/>
                            </xs:restriction>
                          </xs:simpleType>
                        </xs:element>
                        <xs:element name="M3_22_7" nillable="true">
                          <xs:simpleType>
                            <xs:restriction base="xs:decimal">
                              <xs:fractionDigits value="2"/>
                            </xs:restriction>
                          </xs:simpleType>
                        </xs:element>
                        <xs:element name="M3_22_8" type="xs:string"/>
                      </xs:sequence>
                    </xs:complexType>
                  </xs:element>
                  <xs:element name="Nutzungsbedingungen_für_Serviceeinrichtungen">
                    <xs:complexType>
                      <xs:sequence>
                        <xs:element name="M3_23" type="xs:string"/>
                        <xs:element name="M3_23_1" type="xs:string"/>
                        <xs:element name="M3_23_2" type="xs:string"/>
                        <xs:element name="M3_23_5" type="xs:string"/>
                        <xs:element name="M3_23_6" type="xs:string"/>
                        <xs:element name="M3_23_7" type="xs:string"/>
                        <xs:element name="M3_23_3" type="xs:string"/>
                        <xs:element name="M3_23_4" type="xs:string"/>
                        <xs:element name="M3_24" type="xs:string"/>
                        <xs:element name="M3_24_1" type="xs:string"/>
                        <xs:element name="M3_24_2" type="xs:string"/>
                        <xs:element name="M3_24_5" type="xs:string"/>
                        <xs:element name="M3_24_6" type="xs:string"/>
                        <xs:element name="M3_24_7" type="xs:string"/>
                        <xs:element name="M3_24_3" type="xs:string"/>
                        <xs:element name="M3_24_4" type="xs:string"/>
                      </xs:sequence>
                    </xs:complexType>
                  </xs:element>
                  <xs:element name="Vermögens-und_Kapitalsituation_2016">
                    <xs:complexType>
                      <xs:sequence>
                        <xs:element name="M3_25_2016" nillable="true">
                          <xs:simpleType>
                            <xs:restriction base="xs:decimal">
                              <xs:fractionDigits value="2"/>
                            </xs:restriction>
                          </xs:simpleType>
                        </xs:element>
                        <xs:element name="M3_26_2016" nillable="true">
                          <xs:simpleType>
                            <xs:restriction base="xs:decimal">
                              <xs:fractionDigits value="2"/>
                            </xs:restriction>
                          </xs:simpleType>
                        </xs:element>
                        <xs:element name="M3_25_1_2016" nillable="true">
                          <xs:simpleType>
                            <xs:restriction base="xs:decimal">
                              <xs:fractionDigits value="2"/>
                            </xs:restriction>
                          </xs:simpleType>
                        </xs:element>
                        <xs:element name="M3_26_1_2016" nillable="true">
                          <xs:simpleType>
                            <xs:restriction base="xs:decimal">
                              <xs:fractionDigits value="2"/>
                            </xs:restriction>
                          </xs:simpleType>
                        </xs:element>
                        <xs:element name="M3_25_2_2016" nillable="true">
                          <xs:simpleType>
                            <xs:restriction base="xs:decimal">
                              <xs:fractionDigits value="2"/>
                            </xs:restriction>
                          </xs:simpleType>
                        </xs:element>
                        <xs:element name="M3_26_2_2016" nillable="true">
                          <xs:simpleType>
                            <xs:restriction base="xs:decimal">
                              <xs:fractionDigits value="2"/>
                            </xs:restriction>
                          </xs:simpleType>
                        </xs:element>
                        <xs:element name="M3_25_3_2016" nillable="true">
                          <xs:simpleType>
                            <xs:restriction base="xs:decimal">
                              <xs:fractionDigits value="2"/>
                            </xs:restriction>
                          </xs:simpleType>
                        </xs:element>
                        <xs:element name="M3_26_3_2016" nillable="true">
                          <xs:simpleType>
                            <xs:restriction base="xs:decimal">
                              <xs:fractionDigits value="2"/>
                            </xs:restriction>
                          </xs:simpleType>
                        </xs:element>
                        <xs:element name="M3_25_4_2016" nillable="true">
                          <xs:simpleType>
                            <xs:restriction base="xs:decimal">
                              <xs:fractionDigits value="2"/>
                            </xs:restriction>
                          </xs:simpleType>
                        </xs:element>
                        <xs:element name="M3_26_4_2016" nillable="true">
                          <xs:simpleType>
                            <xs:restriction base="xs:decimal">
                              <xs:fractionDigits value="2"/>
                            </xs:restriction>
                          </xs:simpleType>
                        </xs:element>
                        <xs:element name="M3_25_5_2016" nillable="true">
                          <xs:simpleType>
                            <xs:restriction base="xs:decimal">
                              <xs:fractionDigits value="2"/>
                            </xs:restriction>
                          </xs:simpleType>
                        </xs:element>
                        <xs:element name="M3_26_5_2016" nillable="true">
                          <xs:simpleType>
                            <xs:restriction base="xs:decimal">
                              <xs:fractionDigits value="2"/>
                            </xs:restriction>
                          </xs:simpleType>
                        </xs:element>
                        <xs:element name="M3_25_6_2016" nillable="true">
                          <xs:simpleType>
                            <xs:restriction base="xs:decimal">
                              <xs:fractionDigits value="2"/>
                            </xs:restriction>
                          </xs:simpleType>
                        </xs:element>
                        <xs:element name="M3_26_6_2016" nillable="true">
                          <xs:simpleType>
                            <xs:restriction base="xs:decimal">
                              <xs:fractionDigits value="2"/>
                            </xs:restriction>
                          </xs:simpleType>
                        </xs:element>
                        <xs:element name="M3_25_7_2016" nillable="true">
                          <xs:simpleType>
                            <xs:restriction base="xs:decimal">
                              <xs:fractionDigits value="2"/>
                            </xs:restriction>
                          </xs:simpleType>
                        </xs:element>
                        <xs:element name="M3_26_7_2016" nillable="true">
                          <xs:simpleType>
                            <xs:restriction base="xs:decimal">
                              <xs:fractionDigits value="2"/>
                            </xs:restriction>
                          </xs:simpleType>
                        </xs:element>
                        <xs:element name="M3_25_8_2016" nillable="true">
                          <xs:simpleType>
                            <xs:restriction base="xs:decimal">
                              <xs:fractionDigits value="2"/>
                            </xs:restriction>
                          </xs:simpleType>
                        </xs:element>
                        <xs:element name="M3_26_8_2016" nillable="true">
                          <xs:simpleType>
                            <xs:restriction base="xs:decimal">
                              <xs:fractionDigits value="2"/>
                            </xs:restriction>
                          </xs:simpleType>
                        </xs:element>
                        <xs:element name="M3_27_2016" type="xs:string"/>
                        <xs:element name="M3_27_1_2016" nillable="true">
                          <xs:simpleType>
                            <xs:restriction base="xs:decimal">
                              <xs:fractionDigits value="2"/>
                            </xs:restriction>
                          </xs:simpleType>
                        </xs:element>
                        <xs:element name="M3_27_2_2016" nillable="true">
                          <xs:simpleType>
                            <xs:restriction base="xs:decimal">
                              <xs:fractionDigits value="2"/>
                            </xs:restriction>
                          </xs:simpleType>
                        </xs:element>
                        <xs:element name="M3_27_3_2016" nillable="true">
                          <xs:simpleType>
                            <xs:restriction base="xs:decimal">
                              <xs:fractionDigits value="2"/>
                            </xs:restriction>
                          </xs:simpleType>
                        </xs:element>
                        <xs:element name="M3_27_4_2016" nillable="true">
                          <xs:simpleType>
                            <xs:restriction base="xs:decimal">
                              <xs:fractionDigits value="2"/>
                            </xs:restriction>
                          </xs:simpleType>
                        </xs:element>
                        <xs:element name="M3_27_5_2016" nillable="true">
                          <xs:simpleType>
                            <xs:restriction base="xs:decimal">
                              <xs:fractionDigits value="2"/>
                            </xs:restriction>
                          </xs:simpleType>
                        </xs:element>
                        <xs:element name="M3_27_6_2016" type="xs:string"/>
                        <xs:element name="M3_29_2016" type="xs:string"/>
                      </xs:sequence>
                    </xs:complexType>
                  </xs:element>
                  <xs:element name="Vermögens-und_Kapitalsituation_2017">
                    <xs:complexType>
                      <xs:sequence>
                        <xs:element name="M3_25_2017" nillable="true">
                          <xs:simpleType>
                            <xs:restriction base="xs:decimal">
                              <xs:fractionDigits value="2"/>
                            </xs:restriction>
                          </xs:simpleType>
                        </xs:element>
                        <xs:element name="M3_26_2017" nillable="true">
                          <xs:simpleType>
                            <xs:restriction base="xs:decimal">
                              <xs:fractionDigits value="2"/>
                            </xs:restriction>
                          </xs:simpleType>
                        </xs:element>
                        <xs:element name="M3_25_1_2017" nillable="true">
                          <xs:simpleType>
                            <xs:restriction base="xs:decimal">
                              <xs:fractionDigits value="2"/>
                            </xs:restriction>
                          </xs:simpleType>
                        </xs:element>
                        <xs:element name="M3_26_1_2017" nillable="true">
                          <xs:simpleType>
                            <xs:restriction base="xs:decimal">
                              <xs:fractionDigits value="2"/>
                            </xs:restriction>
                          </xs:simpleType>
                        </xs:element>
                        <xs:element name="M3_25_2_2017" nillable="true">
                          <xs:simpleType>
                            <xs:restriction base="xs:decimal">
                              <xs:fractionDigits value="2"/>
                            </xs:restriction>
                          </xs:simpleType>
                        </xs:element>
                        <xs:element name="M3_26_2_2017" nillable="true">
                          <xs:simpleType>
                            <xs:restriction base="xs:decimal">
                              <xs:fractionDigits value="2"/>
                            </xs:restriction>
                          </xs:simpleType>
                        </xs:element>
                        <xs:element name="M3_25_3_2017" nillable="true">
                          <xs:simpleType>
                            <xs:restriction base="xs:decimal">
                              <xs:fractionDigits value="2"/>
                            </xs:restriction>
                          </xs:simpleType>
                        </xs:element>
                        <xs:element name="M3_26_3_2017" nillable="true">
                          <xs:simpleType>
                            <xs:restriction base="xs:decimal">
                              <xs:fractionDigits value="2"/>
                            </xs:restriction>
                          </xs:simpleType>
                        </xs:element>
                        <xs:element name="M3_25_4_2017" nillable="true">
                          <xs:simpleType>
                            <xs:restriction base="xs:decimal">
                              <xs:fractionDigits value="2"/>
                            </xs:restriction>
                          </xs:simpleType>
                        </xs:element>
                        <xs:element name="M3_26_4_2017" nillable="true">
                          <xs:simpleType>
                            <xs:restriction base="xs:decimal">
                              <xs:fractionDigits value="2"/>
                            </xs:restriction>
                          </xs:simpleType>
                        </xs:element>
                        <xs:element name="M3_25_5_2017" nillable="true">
                          <xs:simpleType>
                            <xs:restriction base="xs:decimal">
                              <xs:fractionDigits value="2"/>
                            </xs:restriction>
                          </xs:simpleType>
                        </xs:element>
                        <xs:element name="M3_26_5_2017" nillable="true">
                          <xs:simpleType>
                            <xs:restriction base="xs:decimal">
                              <xs:fractionDigits value="2"/>
                            </xs:restriction>
                          </xs:simpleType>
                        </xs:element>
                        <xs:element name="M3_25_6_2017" nillable="true">
                          <xs:simpleType>
                            <xs:restriction base="xs:decimal">
                              <xs:fractionDigits value="2"/>
                            </xs:restriction>
                          </xs:simpleType>
                        </xs:element>
                        <xs:element name="M3_26_6_2017" nillable="true">
                          <xs:simpleType>
                            <xs:restriction base="xs:decimal">
                              <xs:fractionDigits value="2"/>
                            </xs:restriction>
                          </xs:simpleType>
                        </xs:element>
                        <xs:element name="M3_25_7_2017" nillable="true">
                          <xs:simpleType>
                            <xs:restriction base="xs:decimal">
                              <xs:fractionDigits value="2"/>
                            </xs:restriction>
                          </xs:simpleType>
                        </xs:element>
                        <xs:element name="M3_26_7_2017" nillable="true">
                          <xs:simpleType>
                            <xs:restriction base="xs:decimal">
                              <xs:fractionDigits value="2"/>
                            </xs:restriction>
                          </xs:simpleType>
                        </xs:element>
                        <xs:element name="M3_25_8_2017" nillable="true">
                          <xs:simpleType>
                            <xs:restriction base="xs:decimal">
                              <xs:fractionDigits value="2"/>
                            </xs:restriction>
                          </xs:simpleType>
                        </xs:element>
                        <xs:element name="M3_26_8_2017" nillable="true">
                          <xs:simpleType>
                            <xs:restriction base="xs:decimal">
                              <xs:fractionDigits value="2"/>
                            </xs:restriction>
                          </xs:simpleType>
                        </xs:element>
                        <xs:element name="M3_27_2017" type="xs:string"/>
                        <xs:element name="M3_27_1_2017" nillable="true">
                          <xs:simpleType>
                            <xs:restriction base="xs:decimal">
                              <xs:fractionDigits value="2"/>
                            </xs:restriction>
                          </xs:simpleType>
                        </xs:element>
                        <xs:element name="M3_27_2_2017" nillable="true">
                          <xs:simpleType>
                            <xs:restriction base="xs:decimal">
                              <xs:fractionDigits value="2"/>
                            </xs:restriction>
                          </xs:simpleType>
                        </xs:element>
                        <xs:element name="M3_27_3_2017" nillable="true">
                          <xs:simpleType>
                            <xs:restriction base="xs:decimal">
                              <xs:fractionDigits value="2"/>
                            </xs:restriction>
                          </xs:simpleType>
                        </xs:element>
                        <xs:element name="M3_27_4_2017" nillable="true">
                          <xs:simpleType>
                            <xs:restriction base="xs:decimal">
                              <xs:fractionDigits value="2"/>
                            </xs:restriction>
                          </xs:simpleType>
                        </xs:element>
                        <xs:element name="M3_27_5_2017" nillable="true">
                          <xs:simpleType>
                            <xs:restriction base="xs:decimal">
                              <xs:fractionDigits value="2"/>
                            </xs:restriction>
                          </xs:simpleType>
                        </xs:element>
                        <xs:element name="M3_27_6_2017" type="xs:string"/>
                        <xs:element name="M3_29_2017" type="xs:string"/>
                      </xs:sequence>
                    </xs:complexType>
                  </xs:element>
                  <xs:element name="Informationen">
                    <xs:complexType>
                      <xs:sequence>
                        <xs:element name="M3_30" type="xs:string"/>
                        <xs:element name="U0_5_1" type="xs:string"/>
                        <xs:element name="U0_5_2" type="xs:string"/>
                        <xs:element name="U0_5_4" type="xs:string"/>
                        <xs:element name="M3_31" type="xs:string"/>
                      </xs:sequence>
                    </xs:complexType>
                  </xs:element>
                </xs:sequence>
              </xs:complexType>
            </xs:element>
          </xs:sequence>
        </xs:complexType>
      </xs:element>
    </xs:schema>
  </Schema>
  <Schema ID="Schema6"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Wepos_FB_IV">
        <xs:complexType>
          <xs:sequence>
            <xs:element name="Unternehmensdaten">
              <xs:complexType>
                <xs:sequence>
                  <xs:element name="U04_BS_NR">
                    <xs:simpleType>
                      <xs:restriction base="xs:string">
                        <xs:pattern value="[0-9]{8}"/>
                      </xs:restriction>
                    </xs:simpleType>
                  </xs:element>
                  <xs:element name="U04_1_Unternehmensname" type="xs:string"/>
                </xs:sequence>
              </xs:complexType>
            </xs:element>
            <xs:element name="Betriebs_und_technische_Daten">
              <xs:complexType>
                <xs:sequence>
                  <xs:element name="M4" nillable="true">
                    <xs:simpleType>
                      <xs:restriction base="xs:decimal">
                        <xs:fractionDigits value="3"/>
                      </xs:restriction>
                    </xs:simpleType>
                  </xs:element>
                  <xs:element name="M4_1" nillable="true">
                    <xs:simpleType>
                      <xs:restriction base="xs:decimal">
                        <xs:fractionDigits value="3"/>
                      </xs:restriction>
                    </xs:simpleType>
                  </xs:element>
                  <xs:element name="M4_1_1" nillable="true">
                    <xs:simpleType>
                      <xs:restriction base="xs:decimal">
                        <xs:fractionDigits value="3"/>
                      </xs:restriction>
                    </xs:simpleType>
                  </xs:element>
                  <xs:element name="M4_1_2" nillable="true">
                    <xs:simpleType>
                      <xs:restriction base="xs:decimal">
                        <xs:fractionDigits value="3"/>
                      </xs:restriction>
                    </xs:simpleType>
                  </xs:element>
                  <xs:element name="U0_55" nillable="true">
                    <xs:simpleType>
                      <xs:restriction base="xs:decimal">
                        <xs:fractionDigits value="2"/>
                      </xs:restriction>
                    </xs:simpleType>
                  </xs:element>
                  <xs:element name="M4_6" nillable="true">
                    <xs:simpleType>
                      <xs:restriction base="xs:decimal">
                        <xs:fractionDigits value="2"/>
                      </xs:restriction>
                    </xs:simpleType>
                  </xs:element>
                  <xs:element name="M4_6_1" nillable="true">
                    <xs:simpleType>
                      <xs:restriction base="xs:decimal">
                        <xs:fractionDigits value="2"/>
                      </xs:restriction>
                    </xs:simpleType>
                  </xs:element>
                  <xs:element name="M4_7" nillable="true">
                    <xs:simpleType>
                      <xs:restriction base="xs:integer"/>
                    </xs:simpleType>
                  </xs:element>
                  <xs:element name="M4_19" type="xs:string"/>
                  <xs:element name="M4_19_1" type="xs:string"/>
                  <xs:element name="M4_20" type="xs:string"/>
                  <xs:element name="M4_19_2" type="xs:string"/>
                  <xs:element name="M4_8" type="xs:string"/>
                  <xs:element name="U0_5_1" type="xs:string"/>
                  <xs:element name="U0_5_2" type="xs:string"/>
                  <xs:element name="U0_5_4" type="xs:string"/>
                  <xs:element name="M4_23" type="xs:string"/>
                </xs:sequence>
              </xs:complexType>
            </xs:element>
          </xs:sequence>
        </xs:complexType>
      </xs:element>
    </xs:schema>
  </Schema>
  <Schema ID="Schema7"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8"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9"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10"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11"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12"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13"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14"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15"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16"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17"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18"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19"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20"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21"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22"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23"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24"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25"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26"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27"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7_FBV">
        <xs:complexType>
          <xs:sequence>
            <xs:element name="Unternehmensdaten_Betriebsleistungen_Vertragsart">
              <xs:complexType>
                <xs:sequence>
                  <xs:element name="U0_4_BS_NR">
                    <xs:simpleType>
                      <xs:restriction base="xs:string">
                        <xs:pattern value="[0-9]{8}"/>
                      </xs:restriction>
                    </xs:simpleType>
                  </xs:element>
                  <xs:element name="U0_4_1_Unternehmensname" type="xs:string"/>
                </xs:sequence>
              </xs:complexType>
            </xs:element>
            <xs:element name="Bestellte_Betriebsleistungen_Kosten">
              <xs:complexType>
                <xs:sequence>
                  <xs:element name="M5_1" nillable="true">
                    <xs:simpleType>
                      <xs:restriction base="xs:integer"/>
                    </xs:simpleType>
                  </xs:element>
                  <xs:element name="M5_1_1" nillable="true">
                    <xs:simpleType>
                      <xs:restriction base="xs:decimal">
                        <xs:fractionDigits value="3"/>
                      </xs:restriction>
                    </xs:simpleType>
                  </xs:element>
                  <xs:element name="M5_1_2" nillable="true">
                    <xs:simpleType>
                      <xs:restriction base="xs:decimal">
                        <xs:fractionDigits value="3"/>
                      </xs:restriction>
                    </xs:simpleType>
                  </xs:element>
                  <xs:element name="M5_1_3" nillable="true">
                    <xs:simpleType>
                      <xs:restriction base="xs:decimal">
                        <xs:fractionDigits value="3"/>
                      </xs:restriction>
                    </xs:simpleType>
                  </xs:element>
                  <xs:element name="M5_1_4" nillable="true">
                    <xs:simpleType>
                      <xs:restriction base="xs:decimal">
                        <xs:fractionDigits value="3"/>
                      </xs:restriction>
                    </xs:simpleType>
                  </xs:element>
                  <xs:element name="M5_1_5" nillable="true">
                    <xs:simpleType>
                      <xs:restriction base="xs:decimal">
                        <xs:fractionDigits value="3"/>
                      </xs:restriction>
                    </xs:simpleType>
                  </xs:element>
                </xs:sequence>
              </xs:complexType>
            </xs:element>
            <xs:element name="Ausgaben_Bestellung_Leistungen_SPNV">
              <xs:complexType>
                <xs:sequence>
                  <xs:element name="M5_2" nillable="true">
                    <xs:simpleType>
                      <xs:restriction base="xs:decimal">
                        <xs:fractionDigits value="2"/>
                      </xs:restriction>
                    </xs:simpleType>
                  </xs:element>
                  <xs:element name="M5_3" nillable="true">
                    <xs:simpleType>
                      <xs:restriction base="xs:decimal">
                        <xs:fractionDigits value="2"/>
                      </xs:restriction>
                    </xs:simpleType>
                  </xs:element>
                  <xs:element name="M5_3_1" nillable="true">
                    <xs:simpleType>
                      <xs:restriction base="xs:decimal">
                        <xs:fractionDigits value="2"/>
                      </xs:restriction>
                    </xs:simpleType>
                  </xs:element>
                  <xs:element name="M5_2_7" nillable="true">
                    <xs:simpleType>
                      <xs:restriction base="xs:decimal">
                        <xs:fractionDigits value="2"/>
                      </xs:restriction>
                    </xs:simpleType>
                  </xs:element>
                  <xs:element name="M5_2_8" nillable="true">
                    <xs:simpleType>
                      <xs:restriction base="xs:decimal">
                        <xs:fractionDigits value="2"/>
                      </xs:restriction>
                    </xs:simpleType>
                  </xs:element>
                  <xs:element name="M5_2_9" nillable="true">
                    <xs:simpleType>
                      <xs:restriction base="xs:decimal">
                        <xs:fractionDigits value="2"/>
                      </xs:restriction>
                    </xs:simpleType>
                  </xs:element>
                  <xs:element name="M5_2_10" nillable="true">
                    <xs:simpleType>
                      <xs:restriction base="xs:decimal">
                        <xs:fractionDigits value="2"/>
                      </xs:restriction>
                    </xs:simpleType>
                  </xs:element>
                  <xs:element name="M5_2_11" nillable="true">
                    <xs:simpleType>
                      <xs:restriction base="xs:decimal">
                        <xs:fractionDigits value="2"/>
                      </xs:restriction>
                    </xs:simpleType>
                  </xs:element>
                  <xs:element name="M5_2_12" nillable="true">
                    <xs:simpleType>
                      <xs:restriction base="xs:decimal">
                        <xs:fractionDigits value="2"/>
                      </xs:restriction>
                    </xs:simpleType>
                  </xs:element>
                  <xs:element name="M5_2_13" nillable="true">
                    <xs:simpleType>
                      <xs:restriction base="xs:decimal">
                        <xs:fractionDigits value="2"/>
                      </xs:restriction>
                    </xs:simpleType>
                  </xs:element>
                  <xs:element name="M5_2_14" nillable="true">
                    <xs:simpleType>
                      <xs:restriction base="xs:decimal">
                        <xs:fractionDigits value="2"/>
                      </xs:restriction>
                    </xs:simpleType>
                  </xs:element>
                  <xs:element name="M5_2_15" nillable="true">
                    <xs:simpleType>
                      <xs:restriction base="xs:decimal">
                        <xs:fractionDigits value="2"/>
                      </xs:restriction>
                    </xs:simpleType>
                  </xs:element>
                  <xs:element name="M5_2_16" nillable="true">
                    <xs:simpleType>
                      <xs:restriction base="xs:decimal">
                        <xs:fractionDigits value="2"/>
                      </xs:restriction>
                    </xs:simpleType>
                  </xs:element>
                  <xs:element name="M5_2_17" nillable="true">
                    <xs:simpleType>
                      <xs:restriction base="xs:decimal">
                        <xs:fractionDigits value="2"/>
                      </xs:restriction>
                    </xs:simpleType>
                  </xs:element>
                  <xs:element name="M5_2_18" nillable="true">
                    <xs:simpleType>
                      <xs:restriction base="xs:decimal">
                        <xs:fractionDigits value="2"/>
                      </xs:restriction>
                    </xs:simpleType>
                  </xs:element>
                  <xs:element name="M5_3_5" nillable="true">
                    <xs:simpleType>
                      <xs:restriction base="xs:decimal">
                        <xs:fractionDigits value="2"/>
                      </xs:restriction>
                    </xs:simpleType>
                  </xs:element>
                  <xs:element name="M5_3_6" nillable="true">
                    <xs:simpleType>
                      <xs:restriction base="xs:decimal">
                        <xs:fractionDigits value="2"/>
                      </xs:restriction>
                    </xs:simpleType>
                  </xs:element>
                  <xs:element name="M5_3_3" nillable="true">
                    <xs:simpleType>
                      <xs:restriction base="xs:decimal">
                        <xs:fractionDigits value="2"/>
                      </xs:restriction>
                    </xs:simpleType>
                  </xs:element>
                  <xs:element name="M5_3_4" nillable="true">
                    <xs:simpleType>
                      <xs:restriction base="xs:decimal">
                        <xs:fractionDigits value="2"/>
                      </xs:restriction>
                    </xs:simpleType>
                  </xs:element>
                  <xs:element name="Betriebsleistungen_Kosten_2">
                    <xs:complexType>
                      <xs:sequence>
                        <xs:element name="M5_4" nillable="true">
                          <xs:simpleType>
                            <xs:restriction base="xs:decimal">
                              <xs:fractionDigits value="2"/>
                            </xs:restriction>
                          </xs:simpleType>
                        </xs:element>
                        <xs:element name="M5_4_1" nillable="true">
                          <xs:simpleType>
                            <xs:restriction base="xs:decimal">
                              <xs:fractionDigits value="2"/>
                            </xs:restriction>
                          </xs:simpleType>
                        </xs:element>
                        <xs:element name="M5_4_2" nillable="true">
                          <xs:simpleType>
                            <xs:restriction base="xs:decimal">
                              <xs:fractionDigits value="2"/>
                            </xs:restriction>
                          </xs:simpleType>
                        </xs:element>
                        <xs:element name="M5_4_5" nillable="true">
                          <xs:simpleType>
                            <xs:restriction base="xs:decimal">
                              <xs:fractionDigits value="2"/>
                            </xs:restriction>
                          </xs:simpleType>
                        </xs:element>
                        <xs:element name="M5_4_3" nillable="true">
                          <xs:simpleType>
                            <xs:restriction base="xs:decimal">
                              <xs:fractionDigits value="2"/>
                            </xs:restriction>
                          </xs:simpleType>
                        </xs:element>
                        <xs:element name="M5_4_4" nillable="true">
                          <xs:simpleType>
                            <xs:restriction base="xs:decimal">
                              <xs:fractionDigits value="2"/>
                            </xs:restriction>
                          </xs:simpleType>
                        </xs:element>
                      </xs:sequence>
                    </xs:complexType>
                  </xs:element>
                  <xs:element name="Vergabeverfahren_Vergabeumfang_SPNV">
                    <xs:complexType>
                      <xs:sequence>
                        <xs:element name="M5_5" nillable="true">
                          <xs:simpleType>
                            <xs:restriction base="xs:decimal">
                              <xs:fractionDigits value="3"/>
                            </xs:restriction>
                          </xs:simpleType>
                        </xs:element>
                        <xs:element name="M5_5_1" nillable="true">
                          <xs:simpleType>
                            <xs:restriction base="xs:decimal">
                              <xs:fractionDigits value="3"/>
                            </xs:restriction>
                          </xs:simpleType>
                        </xs:element>
                        <xs:element name="M5_5_2" nillable="true">
                          <xs:simpleType>
                            <xs:restriction base="xs:decimal">
                              <xs:fractionDigits value="2"/>
                            </xs:restriction>
                          </xs:simpleType>
                        </xs:element>
                        <xs:element name="M5_5_3" nillable="true">
                          <xs:simpleType>
                            <xs:restriction base="xs:decimal">
                              <xs:fractionDigits value="3"/>
                            </xs:restriction>
                          </xs:simpleType>
                        </xs:element>
                        <xs:element name="M5_5_4" nillable="true">
                          <xs:simpleType>
                            <xs:restriction base="xs:decimal">
                              <xs:fractionDigits value="3"/>
                            </xs:restriction>
                          </xs:simpleType>
                        </xs:element>
                        <xs:element name="M5_5_5" nillable="true">
                          <xs:simpleType>
                            <xs:restriction base="xs:decimal">
                              <xs:fractionDigits value="3"/>
                            </xs:restriction>
                          </xs:simpleType>
                        </xs:element>
                        <xs:element name="M5_5_6" nillable="true">
                          <xs:simpleType>
                            <xs:restriction base="xs:decimal">
                              <xs:fractionDigits value="3"/>
                            </xs:restriction>
                          </xs:simpleType>
                        </xs:element>
                        <xs:element name="M5_5_7" nillable="true">
                          <xs:simpleType>
                            <xs:restriction base="xs:decimal">
                              <xs:fractionDigits value="3"/>
                            </xs:restriction>
                          </xs:simpleType>
                        </xs:element>
                        <xs:element name="M5_5_8" nillable="true">
                          <xs:simpleType>
                            <xs:restriction base="xs:decimal">
                              <xs:fractionDigits value="3"/>
                            </xs:restriction>
                          </xs:simpleType>
                        </xs:element>
                        <xs:element name="M5_6" nillable="true">
                          <xs:simpleType>
                            <xs:restriction base="xs:integer"/>
                          </xs:simpleType>
                        </xs:element>
                        <xs:element name="M5_6_1" nillable="true">
                          <xs:simpleType>
                            <xs:restriction base="xs:integer"/>
                          </xs:simpleType>
                        </xs:element>
                      </xs:sequence>
                    </xs:complexType>
                  </xs:element>
                  <xs:element name="U0_19" nillable="true">
                    <xs:simpleType>
                      <xs:restriction base="xs:decimal">
                        <xs:fractionDigits value="2"/>
                      </xs:restriction>
                    </xs:simpleType>
                  </xs:element>
                  <xs:element name="Einflussfaktoren">
                    <xs:complexType>
                      <xs:sequence>
                        <xs:element name="M5_7" type="xs:string"/>
                        <xs:element name="M5_7_1" type="xs:string"/>
                        <xs:element name="M5_7_2" type="xs:string"/>
                        <xs:element name="M5_7_3" type="xs:string"/>
                        <xs:element name="M5_7_4" type="xs:string"/>
                        <xs:element name="M5_7_4_1" type="xs:string"/>
                        <xs:element name="M5_7_5" type="xs:string"/>
                        <xs:element name="M5_7_5_1" type="xs:string"/>
                        <xs:element name="M5_7_6" type="xs:string"/>
                        <xs:element name="M5_7_7" type="xs:string"/>
                        <xs:element name="M5_7_8" type="xs:string"/>
                        <xs:element name="M5_7_9" type="xs:string"/>
                        <xs:element name="M5_7_10" type="xs:string"/>
                        <xs:element name="M5_7_11" type="xs:string"/>
                        <xs:element name="M5_7_12" type="xs:string"/>
                        <xs:element name="M5_7_13" type="xs:string"/>
                        <xs:element name="M5_7_14" type="xs:string"/>
                        <xs:element name="M5_7_15" type="xs:string"/>
                      </xs:sequence>
                    </xs:complexType>
                  </xs:element>
                  <xs:element name="Empfehlungen_Hinweise">
                    <xs:complexType>
                      <xs:sequence>
                        <xs:element name="M5_8" type="xs:string"/>
                        <xs:element name="U05_1" type="xs:string"/>
                        <xs:element name="U05_2" type="xs:string"/>
                        <xs:element name="U05_4" type="xs:string"/>
                        <xs:element name="M5_8_1" type="xs:string"/>
                      </xs:sequence>
                    </xs:complexType>
                  </xs:element>
                </xs:sequence>
              </xs:complexType>
            </xs:element>
          </xs:sequence>
        </xs:complexType>
      </xs:element>
    </xs:schema>
  </Schema>
  <Schema ID="Schema28"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7_FBV_Verkehrsvertrag">
        <xs:complexType>
          <xs:sequence>
            <xs:element name="Unternehmensdaten_Betriebsleistungen_Vertragsart">
              <xs:complexType>
                <xs:sequence>
                  <xs:element name="U0_4_BS_NR">
                    <xs:simpleType>
                      <xs:restriction base="xs:string">
                        <xs:pattern value="[0-9]{8}"/>
                      </xs:restriction>
                    </xs:simpleType>
                  </xs:element>
                  <xs:element name="lfd_Nr.">
                    <xs:simpleType>
                      <xs:restriction base="xs:string">
                        <xs:pattern value="[0-9]{2}"/>
                      </xs:restriction>
                    </xs:simpleType>
                  </xs:element>
                  <xs:element name="U0_4_1_Unternehmensname"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29"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7_FBV_Verkehrsvertrag">
        <xs:complexType>
          <xs:sequence>
            <xs:element name="Unternehmensdaten_Betriebsleistungen_Vertragsart">
              <xs:complexType>
                <xs:sequence>
                  <xs:element name="U0_4_BS_NR">
                    <xs:simpleType>
                      <xs:restriction base="xs:string">
                        <xs:pattern value="[0-9]{8}"/>
                      </xs:restriction>
                    </xs:simpleType>
                  </xs:element>
                  <xs:element name="lfd_Nr.">
                    <xs:simpleType>
                      <xs:restriction base="xs:string">
                        <xs:pattern value="[0-9]{2}"/>
                      </xs:restriction>
                    </xs:simpleType>
                  </xs:element>
                  <xs:element name="U0_4_1_Unternehmensname"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30"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7_FBV_Verkehrsvertrag">
        <xs:complexType>
          <xs:sequence>
            <xs:element name="Unternehmensdaten_Betriebsleistungen_Vertragsart">
              <xs:complexType>
                <xs:sequence>
                  <xs:element name="U0_4_BS_NR">
                    <xs:simpleType>
                      <xs:restriction base="xs:string">
                        <xs:pattern value="[0-9]{8}"/>
                      </xs:restriction>
                    </xs:simpleType>
                  </xs:element>
                  <xs:element name="lfd_Nr.">
                    <xs:simpleType>
                      <xs:restriction base="xs:string">
                        <xs:pattern value="[0-9]{2}"/>
                      </xs:restriction>
                    </xs:simpleType>
                  </xs:element>
                  <xs:element name="U0_4_1_Unternehmensname"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31"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7_FBV_Verkehrsvertrag">
        <xs:complexType>
          <xs:sequence>
            <xs:element name="Unternehmensdaten_Betriebsleistungen_Vertragsart">
              <xs:complexType>
                <xs:sequence>
                  <xs:element name="U0_4_BS_NR">
                    <xs:simpleType>
                      <xs:restriction base="xs:string">
                        <xs:pattern value="[0-9]{8}"/>
                      </xs:restriction>
                    </xs:simpleType>
                  </xs:element>
                  <xs:element name="lfd_Nr.">
                    <xs:simpleType>
                      <xs:restriction base="xs:string">
                        <xs:pattern value="[0-9]{2}"/>
                      </xs:restriction>
                    </xs:simpleType>
                  </xs:element>
                  <xs:element name="U0_4_1_Unternehmensname"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32"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7_FBV_Verkehrsvertrag">
        <xs:complexType>
          <xs:sequence>
            <xs:element name="Unternehmensdaten_Betriebsleistungen_Vertragsart">
              <xs:complexType>
                <xs:sequence>
                  <xs:element name="U0_4_BS_NR">
                    <xs:simpleType>
                      <xs:restriction base="xs:string">
                        <xs:pattern value="[0-9]{8}"/>
                      </xs:restriction>
                    </xs:simpleType>
                  </xs:element>
                  <xs:element name="lfd_Nr.">
                    <xs:simpleType>
                      <xs:restriction base="xs:string">
                        <xs:pattern value="[0-9]{2}"/>
                      </xs:restriction>
                    </xs:simpleType>
                  </xs:element>
                  <xs:element name="U0_4_1_Unternehmensname"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33"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7_FBV_Verkehrsvertrag">
        <xs:complexType>
          <xs:sequence>
            <xs:element name="Unternehmensdaten_Betriebsleistungen_Vertragsart">
              <xs:complexType>
                <xs:sequence>
                  <xs:element name="U0_4_BS_NR">
                    <xs:simpleType>
                      <xs:restriction base="xs:string">
                        <xs:pattern value="[0-9]{8}"/>
                      </xs:restriction>
                    </xs:simpleType>
                  </xs:element>
                  <xs:element name="lfd_Nr.">
                    <xs:simpleType>
                      <xs:restriction base="xs:string">
                        <xs:pattern value="[0-9]{2}"/>
                      </xs:restriction>
                    </xs:simpleType>
                  </xs:element>
                  <xs:element name="U0_4_1_Unternehmensname"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34"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7_FBV_Verkehrsvertrag">
        <xs:complexType>
          <xs:sequence>
            <xs:element name="Unternehmensdaten_Betriebsleistungen_Vertragsart">
              <xs:complexType>
                <xs:sequence>
                  <xs:element name="U0_4_BS_NR">
                    <xs:simpleType>
                      <xs:restriction base="xs:string">
                        <xs:pattern value="[0-9]{8}"/>
                      </xs:restriction>
                    </xs:simpleType>
                  </xs:element>
                  <xs:element name="lfd_Nr.">
                    <xs:simpleType>
                      <xs:restriction base="xs:string">
                        <xs:pattern value="[0-9]{2}"/>
                      </xs:restriction>
                    </xs:simpleType>
                  </xs:element>
                  <xs:element name="U0_4_1_Unternehmensname"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35"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7_FBV_Verkehrsvertrag">
        <xs:complexType>
          <xs:sequence>
            <xs:element name="Unternehmensdaten_Betriebsleistungen_Vertragsart">
              <xs:complexType>
                <xs:sequence>
                  <xs:element name="U0_4_BS_NR">
                    <xs:simpleType>
                      <xs:restriction base="xs:string">
                        <xs:pattern value="[0-9]{8}"/>
                      </xs:restriction>
                    </xs:simpleType>
                  </xs:element>
                  <xs:element name="lfd_Nr.">
                    <xs:simpleType>
                      <xs:restriction base="xs:string">
                        <xs:pattern value="[0-9]{2}"/>
                      </xs:restriction>
                    </xs:simpleType>
                  </xs:element>
                  <xs:element name="U0_4_1_Unternehmensname"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36"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7_FBV_Verkehrsvertrag">
        <xs:complexType>
          <xs:sequence>
            <xs:element name="Unternehmensdaten_Betriebsleistungen_Vertragsart">
              <xs:complexType>
                <xs:sequence>
                  <xs:element name="U0_4_BS_NR">
                    <xs:simpleType>
                      <xs:restriction base="xs:string">
                        <xs:pattern value="[0-9]{8}"/>
                      </xs:restriction>
                    </xs:simpleType>
                  </xs:element>
                  <xs:element name="lfd_Nr.">
                    <xs:simpleType>
                      <xs:restriction base="xs:string">
                        <xs:pattern value="[0-9]{2}"/>
                      </xs:restriction>
                    </xs:simpleType>
                  </xs:element>
                  <xs:element name="U0_4_1_Unternehmensname"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37"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7_FBV_Verkehrsvertrag">
        <xs:complexType>
          <xs:sequence>
            <xs:element name="Unternehmensdaten_Betriebsleistungen_Vertragsart">
              <xs:complexType>
                <xs:sequence>
                  <xs:element name="U0_4_BS_NR">
                    <xs:simpleType>
                      <xs:restriction base="xs:string">
                        <xs:pattern value="[0-9]{8}"/>
                      </xs:restriction>
                    </xs:simpleType>
                  </xs:element>
                  <xs:element name="lfd_Nr.">
                    <xs:simpleType>
                      <xs:restriction base="xs:string">
                        <xs:pattern value="[0-9]{2}"/>
                      </xs:restriction>
                    </xs:simpleType>
                  </xs:element>
                  <xs:element name="U0_4_1_Unternehmensname"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38"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7_FBV_Verkehrsvertrag">
        <xs:complexType>
          <xs:sequence>
            <xs:element name="Unternehmensdaten_Betriebsleistungen_Vertragsart">
              <xs:complexType>
                <xs:sequence>
                  <xs:element name="U0_4_BS_NR">
                    <xs:simpleType>
                      <xs:restriction base="xs:string">
                        <xs:pattern value="[0-9]{8}"/>
                      </xs:restriction>
                    </xs:simpleType>
                  </xs:element>
                  <xs:element name="lfd_Nr.">
                    <xs:simpleType>
                      <xs:restriction base="xs:string">
                        <xs:pattern value="[0-9]{2}"/>
                      </xs:restriction>
                    </xs:simpleType>
                  </xs:element>
                  <xs:element name="U0_4_1_Unternehmensname"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39"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7_FBV_Verkehrsvertrag">
        <xs:complexType>
          <xs:sequence>
            <xs:element name="Unternehmensdaten_Betriebsleistungen_Vertragsart">
              <xs:complexType>
                <xs:sequence>
                  <xs:element name="U0_4_BS_NR">
                    <xs:simpleType>
                      <xs:restriction base="xs:string">
                        <xs:pattern value="[0-9]{8}"/>
                      </xs:restriction>
                    </xs:simpleType>
                  </xs:element>
                  <xs:element name="lfd_Nr.">
                    <xs:simpleType>
                      <xs:restriction base="xs:string">
                        <xs:pattern value="[0-9]{2}"/>
                      </xs:restriction>
                    </xs:simpleType>
                  </xs:element>
                  <xs:element name="U0_4_1_Unternehmensname"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40"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7_FBV_Verkehrsvertrag">
        <xs:complexType>
          <xs:sequence>
            <xs:element name="Unternehmensdaten_Betriebsleistungen_Vertragsart">
              <xs:complexType>
                <xs:sequence>
                  <xs:element name="U0_4_BS_NR">
                    <xs:simpleType>
                      <xs:restriction base="xs:string">
                        <xs:pattern value="[0-9]{8}"/>
                      </xs:restriction>
                    </xs:simpleType>
                  </xs:element>
                  <xs:element name="lfd_Nr.">
                    <xs:simpleType>
                      <xs:restriction base="xs:string">
                        <xs:pattern value="[0-9]{2}"/>
                      </xs:restriction>
                    </xs:simpleType>
                  </xs:element>
                  <xs:element name="U0_4_1_Unternehmensname"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41"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7_FBV_Verkehrsvertrag">
        <xs:complexType>
          <xs:sequence>
            <xs:element name="Unternehmensdaten_Betriebsleistungen_Vertragsart">
              <xs:complexType>
                <xs:sequence>
                  <xs:element name="U0_4_BS_NR">
                    <xs:simpleType>
                      <xs:restriction base="xs:string">
                        <xs:pattern value="[0-9]{8}"/>
                      </xs:restriction>
                    </xs:simpleType>
                  </xs:element>
                  <xs:element name="lfd_Nr.">
                    <xs:simpleType>
                      <xs:restriction base="xs:string">
                        <xs:pattern value="[0-9]{2}"/>
                      </xs:restriction>
                    </xs:simpleType>
                  </xs:element>
                  <xs:element name="U0_4_1_Unternehmensname"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42"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7_FBV_Verkehrsvertrag">
        <xs:complexType>
          <xs:sequence>
            <xs:element name="Unternehmensdaten_Betriebsleistungen_Vertragsart">
              <xs:complexType>
                <xs:sequence>
                  <xs:element name="U0_4_BS_NR">
                    <xs:simpleType>
                      <xs:restriction base="xs:string">
                        <xs:pattern value="[0-9]{8}"/>
                      </xs:restriction>
                    </xs:simpleType>
                  </xs:element>
                  <xs:element name="lfd_Nr.">
                    <xs:simpleType>
                      <xs:restriction base="xs:string">
                        <xs:pattern value="[0-9]{2}"/>
                      </xs:restriction>
                    </xs:simpleType>
                  </xs:element>
                  <xs:element name="U0_4_1_Unternehmensname"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43"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7_FBV_Verkehrsvertrag">
        <xs:complexType>
          <xs:sequence>
            <xs:element name="Unternehmensdaten_Betriebsleistungen_Vertragsart">
              <xs:complexType>
                <xs:sequence>
                  <xs:element name="U0_4_BS_NR">
                    <xs:simpleType>
                      <xs:restriction base="xs:string">
                        <xs:pattern value="[0-9]{8}"/>
                      </xs:restriction>
                    </xs:simpleType>
                  </xs:element>
                  <xs:element name="lfd_Nr.">
                    <xs:simpleType>
                      <xs:restriction base="xs:string">
                        <xs:pattern value="[0-9]{2}"/>
                      </xs:restriction>
                    </xs:simpleType>
                  </xs:element>
                  <xs:element name="U0_4_1_Unternehmensname"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44"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7_FBV_Verkehrsvertrag">
        <xs:complexType>
          <xs:sequence>
            <xs:element name="Unternehmensdaten_Betriebsleistungen_Vertragsart">
              <xs:complexType>
                <xs:sequence>
                  <xs:element name="U0_4_BS_NR">
                    <xs:simpleType>
                      <xs:restriction base="xs:string">
                        <xs:pattern value="[0-9]{8}"/>
                      </xs:restriction>
                    </xs:simpleType>
                  </xs:element>
                  <xs:element name="lfd_Nr.">
                    <xs:simpleType>
                      <xs:restriction base="xs:string">
                        <xs:pattern value="[0-9]{2}"/>
                      </xs:restriction>
                    </xs:simpleType>
                  </xs:element>
                  <xs:element name="U0_4_1_Unternehmensname"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45"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7_FBV_Verkehrsvertrag">
        <xs:complexType>
          <xs:sequence>
            <xs:element name="Unternehmensdaten_Betriebsleistungen_Vertragsart">
              <xs:complexType>
                <xs:sequence>
                  <xs:element name="U0_4_BS_NR">
                    <xs:simpleType>
                      <xs:restriction base="xs:string">
                        <xs:pattern value="[0-9]{8}"/>
                      </xs:restriction>
                    </xs:simpleType>
                  </xs:element>
                  <xs:element name="lfd_Nr.">
                    <xs:simpleType>
                      <xs:restriction base="xs:string">
                        <xs:pattern value="[0-9]{2}"/>
                      </xs:restriction>
                    </xs:simpleType>
                  </xs:element>
                  <xs:element name="U0_4_1_Unternehmensname"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46"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7_FBV_Verkehrsvertrag">
        <xs:complexType>
          <xs:sequence>
            <xs:element name="Unternehmensdaten_Betriebsleistungen_Vertragsart">
              <xs:complexType>
                <xs:sequence>
                  <xs:element name="U0_4_BS_NR">
                    <xs:simpleType>
                      <xs:restriction base="xs:string">
                        <xs:pattern value="[0-9]{8}"/>
                      </xs:restriction>
                    </xs:simpleType>
                  </xs:element>
                  <xs:element name="lfd_Nr.">
                    <xs:simpleType>
                      <xs:restriction base="xs:string">
                        <xs:pattern value="[0-9]{2}"/>
                      </xs:restriction>
                    </xs:simpleType>
                  </xs:element>
                  <xs:element name="U0_4_1_Unternehmensname"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47"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7_FBV_Verkehrsvertrag">
        <xs:complexType>
          <xs:sequence>
            <xs:element name="Unternehmensdaten_Betriebsleistungen_Vertragsart">
              <xs:complexType>
                <xs:sequence>
                  <xs:element name="U0_4_BS_NR">
                    <xs:simpleType>
                      <xs:restriction base="xs:string">
                        <xs:pattern value="[0-9]{8}"/>
                      </xs:restriction>
                    </xs:simpleType>
                  </xs:element>
                  <xs:element name="lfd_Nr.">
                    <xs:simpleType>
                      <xs:restriction base="xs:string">
                        <xs:pattern value="[0-9]{2}"/>
                      </xs:restriction>
                    </xs:simpleType>
                  </xs:element>
                  <xs:element name="U0_4_1_Unternehmensname"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48" Namespace="http://schemas.microsoft.com/office/infopath/2003/myXSD/2015-11-23T06:15:17">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1-23T06:15:17"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1-23T06:15:17">
      <xs:element name="M17_FBI">
        <xs:complexType>
          <xs:sequence>
            <xs:element name="Fragebogen1">
              <xs:complexType>
                <xs:sequence>
                  <xs:element name="Unternehmensdaten">
                    <xs:complexType>
                      <xs:sequence>
                        <xs:element name="U0_4">
                          <xs:simpleType>
                            <xs:restriction base="xs:string">
                              <xs:pattern value="[0-9]{8}"/>
                            </xs:restriction>
                          </xs:simpleType>
                        </xs:element>
                      </xs:sequence>
                    </xs:complexType>
                  </xs:element>
                  <xs:element name="Einflussfaktoren_auf_den_Schienenverkehrsmarkt">
                    <xs:complexType>
                      <xs:sequence>
                        <xs:element name="Kundenfreundlichkeit">
                          <xs:complexType>
                            <xs:sequence>
                              <xs:element name="M1_35" type="xs:string"/>
                              <xs:element name="M1_35_1" type="xs:string"/>
                              <xs:element name="M1_35_2" type="xs:string"/>
                              <xs:element name="M1_35_3" type="xs:string"/>
                              <xs:element name="M1_35_4" type="xs:string"/>
                              <xs:element name="M1_35_5" type="xs:string"/>
                            </xs:sequence>
                          </xs:complexType>
                        </xs:element>
                        <xs:element name="Zugang_zu_Schienenwegen">
                          <xs:complexType>
                            <xs:sequence>
                              <xs:element name="M1_36" type="xs:string"/>
                              <xs:element name="M1_36_1" type="xs:string"/>
                              <xs:element name="M1_36_2" type="xs:string"/>
                              <xs:element name="M1_36_3" type="xs:string"/>
                              <xs:element name="M1_36_4" type="xs:string"/>
                              <xs:element name="M1_36_5" type="xs:string"/>
                              <xs:element name="M1_36_6" type="xs:string"/>
                            </xs:sequence>
                          </xs:complexType>
                        </xs:element>
                        <xs:element name="Zugang_zu_Serviceeinrichtungen">
                          <xs:complexType>
                            <xs:sequence>
                              <xs:element name="M1_37" type="xs:string"/>
                              <xs:element name="M1_37_1" type="xs:string"/>
                              <xs:element name="M1_37_2" type="xs:string"/>
                              <xs:element name="M1_37_3" type="xs:string"/>
                              <xs:element name="M1_37_4" type="xs:string"/>
                              <xs:element name="M1_37_5" type="xs:string"/>
                              <xs:element name="M1_37_6" type="xs:string"/>
                              <xs:element name="M1_37_7" type="xs:string"/>
                              <xs:element name="M1_37_8" type="xs:string"/>
                              <xs:element name="M1_37_9" type="xs:string"/>
                            </xs:sequence>
                          </xs:complexType>
                        </xs:element>
                        <xs:element name="Verfügbarkeit_von_Betriebsmitteln">
                          <xs:complexType>
                            <xs:sequence>
                              <xs:element name="M1_38" type="xs:string"/>
                              <xs:element name="M1_38_1" type="xs:string"/>
                              <xs:element name="M1_38_2" type="xs:string"/>
                            </xs:sequence>
                          </xs:complexType>
                        </xs:element>
                        <xs:sequence>
                          <xs:element name="Diskriminierungsfreiheit">
                            <xs:complexType>
                              <xs:sequence>
                                <xs:element name="M1_39" type="xs:string"/>
                                <xs:element name="M1_39_1" type="xs:string"/>
                                <xs:element name="M1_39_2" type="xs:string"/>
                                <xs:element name="M1_39_3" type="xs:string"/>
                                <xs:element name="M1_39_4" type="xs:string"/>
                                <xs:element name="M1_39_5" type="xs:string"/>
                                <xs:element name="M1_39_6" type="xs:string"/>
                                <xs:element name="M1_39_7" type="xs:string"/>
                              </xs:sequence>
                            </xs:complexType>
                          </xs:element>
                          <xs:element name="Preis_Leistungs_Verhältnis">
                            <xs:complexType>
                              <xs:sequence>
                                <xs:element name="M1_40" type="xs:string"/>
                                <xs:element name="M1_40_1" type="xs:string"/>
                                <xs:element name="M1_40_2" type="xs:string"/>
                                <xs:element name="M1_40_3" type="xs:string"/>
                                <xs:element name="M1_40_4" type="xs:string"/>
                                <xs:element name="M1_40_5" type="xs:string"/>
                                <xs:element name="M1_40_6" type="xs:string"/>
                                <xs:element name="M1_40_7" type="xs:string"/>
                                <xs:element name="M1_40_8" type="xs:string"/>
                              </xs:sequence>
                            </xs:complexType>
                          </xs:element>
                          <xs:element name="Tarife_und_Vertrieb">
                            <xs:complexType>
                              <xs:sequence>
                                <xs:element name="M1_41" type="xs:string"/>
                                <xs:element name="M1_41_1" type="xs:string"/>
                                <xs:element name="M1_41_2" type="xs:string"/>
                              </xs:sequence>
                            </xs:complexType>
                          </xs:element>
                          <xs:element name="Internationaler_Eisenbahninfrastruktur">
                            <xs:complexType>
                              <xs:sequence>
                                <xs:element name="M1_42" type="xs:string"/>
                                <xs:element name="M1_42_1" type="xs:string"/>
                                <xs:element name="M1_42_2" type="xs:string"/>
                                <xs:element name="M1_42_3" type="xs:string"/>
                                <xs:element name="M1_42_4" type="xs:string"/>
                              </xs:sequence>
                            </xs:complexType>
                          </xs:element>
                          <xs:element name="Fahrplanqualität">
                            <xs:complexType>
                              <xs:sequence>
                                <xs:element name="M1_43" type="xs:string"/>
                              </xs:sequence>
                            </xs:complexType>
                          </xs:element>
                          <xs:element name="Zugang_Zugbildungseinrichtungen">
                            <xs:complexType>
                              <xs:sequence>
                                <xs:element name="M1_44" type="xs:string"/>
                                <xs:element name="M1_44_1" type="xs:string"/>
                                <xs:element name="M1_44_2" type="xs:string"/>
                                <xs:element name="M1_44_3" type="xs:string"/>
                              </xs:sequence>
                            </xs:complexType>
                          </xs:element>
                          <xs:element name="Tragfähige_Marktalternativen_bei_Serviceeinrichtungen">
                            <xs:complexType>
                              <xs:sequence>
                                <xs:element name="M1_55" type="xs:string"/>
                                <xs:element name="M1_56" type="xs:string"/>
                                <xs:element name="M1_56_1" type="xs:string"/>
                                <xs:element name="M1_56_2" nillable="true">
                                  <xs:simpleType>
                                    <xs:restriction base="xs:integer"/>
                                  </xs:simpleType>
                                </xs:element>
                                <xs:element name="M1_56_3" nillable="true">
                                  <xs:simpleType>
                                    <xs:restriction base="xs:integer"/>
                                  </xs:simpleType>
                                </xs:element>
                                <xs:element name="M1_56_4" nillable="true">
                                  <xs:simpleType>
                                    <xs:restriction base="xs:integer"/>
                                  </xs:simpleType>
                                </xs:element>
                                <xs:element name="M1_56_5" nillable="true">
                                  <xs:simpleType>
                                    <xs:restriction base="xs:integer"/>
                                  </xs:simpleType>
                                </xs:element>
                                <xs:element name="M1_56_6" nillable="true">
                                  <xs:simpleType>
                                    <xs:restriction base="xs:integer"/>
                                  </xs:simpleType>
                                </xs:element>
                                <xs:element name="M1_56_7" nillable="true">
                                  <xs:simpleType>
                                    <xs:restriction base="xs:integer"/>
                                  </xs:simpleType>
                                </xs:element>
                                <xs:element name="M1_56_8" nillable="true">
                                  <xs:simpleType>
                                    <xs:restriction base="xs:integer"/>
                                  </xs:simpleType>
                                </xs:element>
                                <xs:element name="M1_56_9" nillable="true">
                                  <xs:simpleType>
                                    <xs:restriction base="xs:integer"/>
                                  </xs:simpleType>
                                </xs:element>
                                <xs:element name="M1_56_10" nillable="true">
                                  <xs:simpleType>
                                    <xs:restriction base="xs:integer"/>
                                  </xs:simpleType>
                                </xs:element>
                                <xs:element name="M1_56_11" nillable="true">
                                  <xs:simpleType>
                                    <xs:restriction base="xs:integer"/>
                                  </xs:simpleType>
                                </xs:element>
                                <xs:element name="M1_56_12" nillable="true">
                                  <xs:simpleType>
                                    <xs:restriction base="xs:integer"/>
                                  </xs:simpleType>
                                </xs:element>
                                <xs:element name="M1_56_13" nillable="true">
                                  <xs:simpleType>
                                    <xs:restriction base="xs:integer"/>
                                  </xs:simpleType>
                                </xs:element>
                                <xs:element name="M1_56_14" nillable="true">
                                  <xs:simpleType>
                                    <xs:restriction base="xs:integer"/>
                                  </xs:simpleType>
                                </xs:element>
                                <xs:element name="M1_56_15" nillable="true">
                                  <xs:simpleType>
                                    <xs:restriction base="xs:integer"/>
                                  </xs:simpleType>
                                </xs:element>
                                <xs:element name="M1_56_16" nillable="true">
                                  <xs:simpleType>
                                    <xs:restriction base="xs:integer"/>
                                  </xs:simpleType>
                                </xs:element>
                                <xs:element name="M1_56_17" nillable="true">
                                  <xs:simpleType>
                                    <xs:restriction base="xs:integer"/>
                                  </xs:simpleType>
                                </xs:element>
                                <xs:element name="M1_56_18" nillable="true">
                                  <xs:simpleType>
                                    <xs:restriction base="xs:integer"/>
                                  </xs:simpleType>
                                </xs:element>
                                <xs:element name="M1_56_19" nillable="true">
                                  <xs:simpleType>
                                    <xs:restriction base="xs:integer"/>
                                  </xs:simpleType>
                                </xs:element>
                                <xs:element name="M1_56_20" nillable="true">
                                  <xs:simpleType>
                                    <xs:restriction base="xs:integer"/>
                                  </xs:simpleType>
                                </xs:element>
                                <xs:element name="M1_56_21" nillable="true">
                                  <xs:simpleType>
                                    <xs:restriction base="xs:integer"/>
                                  </xs:simpleType>
                                </xs:element>
                                <xs:element name="M1_56_22" nillable="true">
                                  <xs:simpleType>
                                    <xs:restriction base="xs:decimal">
                                      <xs:fractionDigits value="1"/>
                                    </xs:restriction>
                                  </xs:simpleType>
                                </xs:element>
                                <xs:element name="M1_56_23" nillable="true">
                                  <xs:simpleType>
                                    <xs:restriction base="xs:decimal">
                                      <xs:fractionDigits value="1"/>
                                    </xs:restriction>
                                  </xs:simpleType>
                                </xs:element>
                                <xs:element name="M1_56_24" nillable="true">
                                  <xs:simpleType>
                                    <xs:restriction base="xs:decimal">
                                      <xs:fractionDigits value="1"/>
                                    </xs:restriction>
                                  </xs:simpleType>
                                </xs:element>
                                <xs:element name="M1_56_25" nillable="true">
                                  <xs:simpleType>
                                    <xs:restriction base="xs:decimal">
                                      <xs:fractionDigits value="1"/>
                                    </xs:restriction>
                                  </xs:simpleType>
                                </xs:element>
                                <xs:element name="M1_56_26" nillable="true">
                                  <xs:simpleType>
                                    <xs:restriction base="xs:decimal">
                                      <xs:fractionDigits value="1"/>
                                    </xs:restriction>
                                  </xs:simpleType>
                                </xs:element>
                                <xs:element name="M1_56_27" type="xs:string"/>
                                <xs:element name="M1_56_28" type="xs:string"/>
                                <xs:element name="M1_56_29" type="xs:string"/>
                                <xs:element name="M1_56_30" type="xs:string"/>
                                <xs:element name="M1_56_31" type="xs:string"/>
                                <xs:element name="Export" type="xs:string"/>
                              </xs:sequence>
                            </xs:complexType>
                          </xs:element>
                        </xs:sequence>
                      </xs:sequence>
                    </xs:complexType>
                  </xs:element>
                </xs:sequence>
              </xs:complexType>
            </xs:element>
          </xs:sequence>
        </xs:complexType>
      </xs:element>
    </xs:schema>
  </Schema>
  <Schema ID="Schema49" Namespace="http://schemas.microsoft.com/office/infopath/2003/myXSD/2015-06-30T13:02:55">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06-30T13:02:55"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06-30T13:02:55">
      <xs:element name="M17_FBIII">
        <xs:complexType>
          <xs:sequence>
            <xs:element name="Unternehmensdaten">
              <xs:complexType>
                <xs:sequence>
                  <xs:element name="U0_4">
                    <xs:simpleType>
                      <xs:restriction base="xs:string">
                        <xs:pattern value="[0-9]{8}"/>
                      </xs:restriction>
                    </xs:simpleType>
                  </xs:element>
                  <xs:element name="Nutzung_der_Infrastruktur">
                    <xs:complexType>
                      <xs:sequence>
                        <xs:element name="M3_32_1" nillable="true">
                          <xs:simpleType>
                            <xs:restriction base="xs:integer"/>
                          </xs:simpleType>
                        </xs:element>
                        <xs:element name="M3_32_9" nillable="true">
                          <xs:simpleType>
                            <xs:restriction base="xs:integer"/>
                          </xs:simpleType>
                        </xs:element>
                        <xs:element name="M3_32_2" nillable="true">
                          <xs:simpleType>
                            <xs:restriction base="xs:integer"/>
                          </xs:simpleType>
                        </xs:element>
                        <xs:element name="M3_32_10" nillable="true">
                          <xs:simpleType>
                            <xs:restriction base="xs:integer"/>
                          </xs:simpleType>
                        </xs:element>
                        <xs:element name="M3_32_3" nillable="true">
                          <xs:simpleType>
                            <xs:restriction base="xs:integer"/>
                          </xs:simpleType>
                        </xs:element>
                        <xs:element name="M3_32_11" nillable="true">
                          <xs:simpleType>
                            <xs:restriction base="xs:integer"/>
                          </xs:simpleType>
                        </xs:element>
                        <xs:element name="M3_32_4" nillable="true">
                          <xs:simpleType>
                            <xs:restriction base="xs:integer"/>
                          </xs:simpleType>
                        </xs:element>
                        <xs:element name="M3_32_12" nillable="true">
                          <xs:simpleType>
                            <xs:restriction base="xs:integer"/>
                          </xs:simpleType>
                        </xs:element>
                        <xs:element name="M3_32_5" nillable="true">
                          <xs:simpleType>
                            <xs:restriction base="xs:integer"/>
                          </xs:simpleType>
                        </xs:element>
                        <xs:element name="M3_32_13" nillable="true">
                          <xs:simpleType>
                            <xs:restriction base="xs:integer"/>
                          </xs:simpleType>
                        </xs:element>
                        <xs:element name="M3_32_6" nillable="true">
                          <xs:simpleType>
                            <xs:restriction base="xs:integer"/>
                          </xs:simpleType>
                        </xs:element>
                        <xs:element name="M3_32_14" nillable="true">
                          <xs:simpleType>
                            <xs:restriction base="xs:integer"/>
                          </xs:simpleType>
                        </xs:element>
                        <xs:element name="M3_32_7" nillable="true">
                          <xs:simpleType>
                            <xs:restriction base="xs:integer"/>
                          </xs:simpleType>
                        </xs:element>
                        <xs:element name="M3_32_15" nillable="true">
                          <xs:simpleType>
                            <xs:restriction base="xs:integer"/>
                          </xs:simpleType>
                        </xs:element>
                        <xs:element name="M3_32_8" nillable="true">
                          <xs:simpleType>
                            <xs:restriction base="xs:integer"/>
                          </xs:simpleType>
                        </xs:element>
                        <xs:element name="M3_32_16" nillable="true">
                          <xs:simpleType>
                            <xs:restriction base="xs:integer"/>
                          </xs:simpleType>
                        </xs:element>
                        <xs:element name="M3_33_1" type="xs:string"/>
                        <xs:element name="M3_33_2" type="xs:string"/>
                        <xs:element name="M3_33_3" type="xs:string"/>
                        <xs:element name="M3_33_4" type="xs:string"/>
                        <xs:element name="M3_33_5" type="xs:string"/>
                        <xs:element name="M3_33_6" type="xs:string"/>
                        <xs:element name="M3_33_7" type="xs:string"/>
                        <xs:element name="M3_33_8" type="xs:string"/>
                        <xs:element name="M3_33_9" type="xs:string"/>
                        <xs:element name="M3_33_10" type="xs:string"/>
                        <xs:element name="M3_33_11" type="xs:string"/>
                        <xs:element name="M3_33_12" type="xs:string"/>
                        <xs:element name="M3_33_13" type="xs:string"/>
                        <xs:element name="M3_33_14" type="xs:string"/>
                        <xs:element name="M3_33_15" type="xs:string"/>
                        <xs:element name="M3_33_16" type="xs:string"/>
                        <xs:element name="M3_33_17" type="xs:string"/>
                        <xs:element name="M3_33_18" type="xs:string"/>
                        <xs:element name="M3_33_19" type="xs:string"/>
                        <xs:element name="M3_33_20" type="xs:string"/>
                        <xs:element name="M3_33_21" type="xs:string"/>
                        <xs:element name="M3_33_22" type="xs:string"/>
                        <xs:element name="M3_33_23" type="xs:string"/>
                        <xs:element name="M3_33_24" type="xs:string"/>
                        <xs:element name="M3_33_25" type="xs:string"/>
                        <xs:element name="Export" type="xs:string"/>
                      </xs:sequence>
                    </xs:complexType>
                  </xs:element>
                </xs:sequence>
              </xs:complexType>
            </xs:element>
          </xs:sequence>
        </xs:complexType>
      </xs:element>
    </xs:schema>
  </Schema>
  <Map ID="2" Name="FB1_2017" RootElement="M17_FBI" SchemaID="Schema2" ShowImportExportValidationErrors="true" AutoFit="true" Append="false" PreserveSortAFLayout="true" PreserveFormat="true"/>
  <Map ID="50" Name="FB1_Faktoren_2017" RootElement="M17_FBI" SchemaID="Schema48" ShowImportExportValidationErrors="true" AutoFit="true" Append="false" PreserveSortAFLayout="true" PreserveFormat="true"/>
  <Map ID="1" Name="FB2_2017" RootElement="M17_FBII" SchemaID="Schema1" ShowImportExportValidationErrors="true" AutoFit="true" Append="false" PreserveSortAFLayout="true" PreserveFormat="true"/>
  <Map ID="4" Name="FB3_2017" RootElement="M17_FBIII" SchemaID="Schema4" ShowImportExportValidationErrors="true" AutoFit="true" Append="false" PreserveSortAFLayout="true" PreserveFormat="true"/>
  <Map ID="51" Name="FB3_Teil_2_2017" RootElement="M17_FBIII" SchemaID="Schema49" ShowImportExportValidationErrors="true" AutoFit="true" Append="false" PreserveSortAFLayout="true" PreserveFormat="true"/>
  <Map ID="8" Name="FB4_2017" RootElement="Wepos_FB_IV" SchemaID="Schema6" ShowImportExportValidationErrors="true" AutoFit="true" Append="false" PreserveSortAFLayout="true" PreserveFormat="true"/>
  <Map ID="9" Name="FB4_2017_Standort_01" RootElement="FB_IV_Standorte" SchemaID="Schema7" ShowImportExportValidationErrors="true" AutoFit="true" Append="false" PreserveSortAFLayout="true" PreserveFormat="true"/>
  <Map ID="10" Name="FB4_2017_Standort_02" RootElement="FB_IV_Standorte" SchemaID="Schema8" ShowImportExportValidationErrors="true" AutoFit="true" Append="false" PreserveSortAFLayout="true" PreserveFormat="true"/>
  <Map ID="11" Name="FB4_2017_Standort_03" RootElement="FB_IV_Standorte" SchemaID="Schema9" ShowImportExportValidationErrors="true" AutoFit="true" Append="false" PreserveSortAFLayout="true" PreserveFormat="true"/>
  <Map ID="12" Name="FB4_2017_Standort_04" RootElement="FB_IV_Standorte" SchemaID="Schema10" ShowImportExportValidationErrors="true" AutoFit="true" Append="false" PreserveSortAFLayout="true" PreserveFormat="true"/>
  <Map ID="13" Name="FB4_2017_Standort_05" RootElement="FB_IV_Standorte" SchemaID="Schema11" ShowImportExportValidationErrors="true" AutoFit="true" Append="false" PreserveSortAFLayout="true" PreserveFormat="true"/>
  <Map ID="14" Name="FB4_2017_Standort_06" RootElement="FB_IV_Standorte" SchemaID="Schema12" ShowImportExportValidationErrors="true" AutoFit="true" Append="false" PreserveSortAFLayout="true" PreserveFormat="true"/>
  <Map ID="15" Name="FB4_2017_Standort_07" RootElement="FB_IV_Standorte" SchemaID="Schema13" ShowImportExportValidationErrors="true" AutoFit="true" Append="false" PreserveSortAFLayout="true" PreserveFormat="true"/>
  <Map ID="16" Name="FB4_2017_Standort_08" RootElement="FB_IV_Standorte" SchemaID="Schema14" ShowImportExportValidationErrors="true" AutoFit="true" Append="false" PreserveSortAFLayout="true" PreserveFormat="true"/>
  <Map ID="17" Name="FB4_2017_Standort_09" RootElement="FB_IV_Standorte" SchemaID="Schema15" ShowImportExportValidationErrors="true" AutoFit="true" Append="false" PreserveSortAFLayout="true" PreserveFormat="true"/>
  <Map ID="18" Name="FB4_2017_Standort_10" RootElement="FB_IV_Standorte" SchemaID="Schema16" ShowImportExportValidationErrors="true" AutoFit="true" Append="false" PreserveSortAFLayout="true" PreserveFormat="true"/>
  <Map ID="19" Name="FB4_2017_Standort_11" RootElement="FB_IV_Standorte" SchemaID="Schema17" ShowImportExportValidationErrors="true" AutoFit="true" Append="false" PreserveSortAFLayout="true" PreserveFormat="true"/>
  <Map ID="20" Name="FB4_2017_Standort_12" RootElement="FB_IV_Standorte" SchemaID="Schema18" ShowImportExportValidationErrors="true" AutoFit="true" Append="false" PreserveSortAFLayout="true" PreserveFormat="true"/>
  <Map ID="21" Name="FB4_2017_Standort_13" RootElement="FB_IV_Standorte" SchemaID="Schema19" ShowImportExportValidationErrors="true" AutoFit="true" Append="false" PreserveSortAFLayout="true" PreserveFormat="true"/>
  <Map ID="22" Name="FB4_2017_Standort_14" RootElement="FB_IV_Standorte" SchemaID="Schema20" ShowImportExportValidationErrors="true" AutoFit="true" Append="false" PreserveSortAFLayout="true" PreserveFormat="true"/>
  <Map ID="23" Name="FB4_2017_Standort_15" RootElement="FB_IV_Standorte" SchemaID="Schema21" ShowImportExportValidationErrors="true" AutoFit="true" Append="false" PreserveSortAFLayout="true" PreserveFormat="true"/>
  <Map ID="24" Name="FB4_2017_Standort_16" RootElement="FB_IV_Standorte" SchemaID="Schema22" ShowImportExportValidationErrors="true" AutoFit="true" Append="false" PreserveSortAFLayout="true" PreserveFormat="true"/>
  <Map ID="25" Name="FB4_2017_Standort_17" RootElement="FB_IV_Standorte" SchemaID="Schema23" ShowImportExportValidationErrors="true" AutoFit="true" Append="false" PreserveSortAFLayout="true" PreserveFormat="true"/>
  <Map ID="26" Name="FB4_2017_Standort_18" RootElement="FB_IV_Standorte" SchemaID="Schema24" ShowImportExportValidationErrors="true" AutoFit="true" Append="false" PreserveSortAFLayout="true" PreserveFormat="true"/>
  <Map ID="27" Name="FB4_2017_Standort_19" RootElement="FB_IV_Standorte" SchemaID="Schema25" ShowImportExportValidationErrors="true" AutoFit="true" Append="false" PreserveSortAFLayout="true" PreserveFormat="true"/>
  <Map ID="28" Name="FB4_2017_Standort_20" RootElement="FB_IV_Standorte" SchemaID="Schema26" ShowImportExportValidationErrors="true" AutoFit="true" Append="false" PreserveSortAFLayout="true" PreserveFormat="true"/>
  <Map ID="29" Name="FB5_2017" RootElement="M17_FBV" SchemaID="Schema27" ShowImportExportValidationErrors="true" AutoFit="true" Append="false" PreserveSortAFLayout="true" PreserveFormat="true"/>
  <Map ID="30" Name="FB5_2017_Verkehrsvertrag_01" RootElement="M17_FBV_Verkehrsvertrag" SchemaID="Schema28" ShowImportExportValidationErrors="true" AutoFit="true" Append="false" PreserveSortAFLayout="true" PreserveFormat="true"/>
  <Map ID="31" Name="FB5_2017_Verkehrsvertrag_02" RootElement="M17_FBV_Verkehrsvertrag" SchemaID="Schema29" ShowImportExportValidationErrors="true" AutoFit="true" Append="false" PreserveSortAFLayout="true" PreserveFormat="true"/>
  <Map ID="32" Name="FB5_2017_Verkehrsvertrag_03" RootElement="M17_FBV_Verkehrsvertrag" SchemaID="Schema30" ShowImportExportValidationErrors="true" AutoFit="true" Append="false" PreserveSortAFLayout="true" PreserveFormat="true"/>
  <Map ID="33" Name="FB5_2017_Verkehrsvertrag_04" RootElement="M17_FBV_Verkehrsvertrag" SchemaID="Schema31" ShowImportExportValidationErrors="true" AutoFit="true" Append="false" PreserveSortAFLayout="true" PreserveFormat="true"/>
  <Map ID="34" Name="FB5_2017_Verkehrsvertrag_05" RootElement="M17_FBV_Verkehrsvertrag" SchemaID="Schema32" ShowImportExportValidationErrors="true" AutoFit="true" Append="false" PreserveSortAFLayout="true" PreserveFormat="true"/>
  <Map ID="35" Name="FB5_2017_Verkehrsvertrag_06" RootElement="M17_FBV_Verkehrsvertrag" SchemaID="Schema33" ShowImportExportValidationErrors="true" AutoFit="true" Append="false" PreserveSortAFLayout="true" PreserveFormat="true"/>
  <Map ID="36" Name="FB5_2017_Verkehrsvertrag_07" RootElement="M17_FBV_Verkehrsvertrag" SchemaID="Schema34" ShowImportExportValidationErrors="true" AutoFit="true" Append="false" PreserveSortAFLayout="true" PreserveFormat="true"/>
  <Map ID="37" Name="FB5_2017_Verkehrsvertrag_08" RootElement="M17_FBV_Verkehrsvertrag" SchemaID="Schema35" ShowImportExportValidationErrors="true" AutoFit="true" Append="false" PreserveSortAFLayout="true" PreserveFormat="true"/>
  <Map ID="38" Name="FB5_2017_Verkehrsvertrag_09" RootElement="M17_FBV_Verkehrsvertrag" SchemaID="Schema36" ShowImportExportValidationErrors="true" AutoFit="true" Append="false" PreserveSortAFLayout="true" PreserveFormat="true"/>
  <Map ID="39" Name="FB5_2017_Verkehrsvertrag_10" RootElement="M17_FBV_Verkehrsvertrag" SchemaID="Schema37" ShowImportExportValidationErrors="true" AutoFit="true" Append="false" PreserveSortAFLayout="true" PreserveFormat="true"/>
  <Map ID="40" Name="FB5_2017_Verkehrsvertrag_11" RootElement="M17_FBV_Verkehrsvertrag" SchemaID="Schema38" ShowImportExportValidationErrors="true" AutoFit="true" Append="false" PreserveSortAFLayout="true" PreserveFormat="true"/>
  <Map ID="41" Name="FB5_2017_Verkehrsvertrag_12" RootElement="M17_FBV_Verkehrsvertrag" SchemaID="Schema39" ShowImportExportValidationErrors="true" AutoFit="true" Append="false" PreserveSortAFLayout="true" PreserveFormat="true"/>
  <Map ID="42" Name="FB5_2017_Verkehrsvertrag_13" RootElement="M17_FBV_Verkehrsvertrag" SchemaID="Schema40" ShowImportExportValidationErrors="true" AutoFit="true" Append="false" PreserveSortAFLayout="true" PreserveFormat="true"/>
  <Map ID="43" Name="FB5_2017_Verkehrsvertrag_14" RootElement="M17_FBV_Verkehrsvertrag" SchemaID="Schema41" ShowImportExportValidationErrors="true" AutoFit="true" Append="false" PreserveSortAFLayout="true" PreserveFormat="true"/>
  <Map ID="44" Name="FB5_2017_Verkehrsvertrag_15" RootElement="M17_FBV_Verkehrsvertrag" SchemaID="Schema42" ShowImportExportValidationErrors="true" AutoFit="true" Append="false" PreserveSortAFLayout="true" PreserveFormat="true"/>
  <Map ID="45" Name="FB5_2017_Verkehrsvertrag_16" RootElement="M17_FBV_Verkehrsvertrag" SchemaID="Schema43" ShowImportExportValidationErrors="true" AutoFit="true" Append="false" PreserveSortAFLayout="true" PreserveFormat="true"/>
  <Map ID="46" Name="FB5_2017_Verkehrsvertrag_17" RootElement="M17_FBV_Verkehrsvertrag" SchemaID="Schema44" ShowImportExportValidationErrors="true" AutoFit="true" Append="false" PreserveSortAFLayout="true" PreserveFormat="true"/>
  <Map ID="47" Name="FB5_2017_Verkehrsvertrag_18" RootElement="M17_FBV_Verkehrsvertrag" SchemaID="Schema45" ShowImportExportValidationErrors="true" AutoFit="true" Append="false" PreserveSortAFLayout="true" PreserveFormat="true"/>
  <Map ID="48" Name="FB5_2017_Verkehrsvertrag_19" RootElement="M17_FBV_Verkehrsvertrag" SchemaID="Schema46" ShowImportExportValidationErrors="true" AutoFit="true" Append="false" PreserveSortAFLayout="true" PreserveFormat="true"/>
  <Map ID="49" Name="FB5_2017_Verkehrsvertrag_20" RootElement="M17_FBV_Verkehrsvertrag" SchemaID="Schema47" ShowImportExportValidationErrors="tru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wmf"/></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wmf"/></Relationships>
</file>

<file path=xl/drawings/_rels/drawing4.xml.rels><?xml version="1.0" encoding="UTF-8" standalone="yes"?>
<Relationships xmlns="http://schemas.openxmlformats.org/package/2006/relationships"><Relationship Id="rId1" Type="http://schemas.openxmlformats.org/officeDocument/2006/relationships/image" Target="../media/image2.wmf"/></Relationships>
</file>

<file path=xl/drawings/_rels/drawing5.xml.rels><?xml version="1.0" encoding="UTF-8" standalone="yes"?>
<Relationships xmlns="http://schemas.openxmlformats.org/package/2006/relationships"><Relationship Id="rId1" Type="http://schemas.openxmlformats.org/officeDocument/2006/relationships/image" Target="../media/image2.wmf"/></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666750</xdr:colOff>
      <xdr:row>52</xdr:row>
      <xdr:rowOff>38100</xdr:rowOff>
    </xdr:to>
    <xdr:pic>
      <xdr:nvPicPr>
        <xdr:cNvPr id="3"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239625" cy="864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140970</xdr:colOff>
      <xdr:row>0</xdr:row>
      <xdr:rowOff>784860</xdr:rowOff>
    </xdr:to>
    <xdr:pic>
      <xdr:nvPicPr>
        <xdr:cNvPr id="28" name="Picture 17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711" t="16508" b="17480"/>
        <a:stretch>
          <a:fillRect/>
        </a:stretch>
      </xdr:blipFill>
      <xdr:spPr bwMode="auto">
        <a:xfrm>
          <a:off x="0" y="0"/>
          <a:ext cx="1848143" cy="7848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16</xdr:col>
      <xdr:colOff>380857</xdr:colOff>
      <xdr:row>0</xdr:row>
      <xdr:rowOff>590476</xdr:rowOff>
    </xdr:to>
    <xdr:pic>
      <xdr:nvPicPr>
        <xdr:cNvPr id="5" name="Grafik 4"/>
        <xdr:cNvPicPr>
          <a:picLocks noChangeAspect="1"/>
        </xdr:cNvPicPr>
      </xdr:nvPicPr>
      <xdr:blipFill>
        <a:blip xmlns:r="http://schemas.openxmlformats.org/officeDocument/2006/relationships" r:embed="rId2"/>
        <a:stretch>
          <a:fillRect/>
        </a:stretch>
      </xdr:blipFill>
      <xdr:spPr>
        <a:xfrm>
          <a:off x="5136173" y="0"/>
          <a:ext cx="1142857" cy="5904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236220</xdr:colOff>
      <xdr:row>0</xdr:row>
      <xdr:rowOff>0</xdr:rowOff>
    </xdr:to>
    <xdr:pic>
      <xdr:nvPicPr>
        <xdr:cNvPr id="26692" name="Picture 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711" t="16508" b="17480"/>
        <a:stretch>
          <a:fillRect/>
        </a:stretch>
      </xdr:blipFill>
      <xdr:spPr bwMode="auto">
        <a:xfrm>
          <a:off x="0" y="0"/>
          <a:ext cx="188214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7</xdr:col>
      <xdr:colOff>170278</xdr:colOff>
      <xdr:row>0</xdr:row>
      <xdr:rowOff>784860</xdr:rowOff>
    </xdr:to>
    <xdr:pic>
      <xdr:nvPicPr>
        <xdr:cNvPr id="54" name="Picture 17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711" t="16508" b="17480"/>
        <a:stretch>
          <a:fillRect/>
        </a:stretch>
      </xdr:blipFill>
      <xdr:spPr bwMode="auto">
        <a:xfrm>
          <a:off x="0" y="0"/>
          <a:ext cx="1848143" cy="7848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42</xdr:row>
      <xdr:rowOff>0</xdr:rowOff>
    </xdr:from>
    <xdr:to>
      <xdr:col>0</xdr:col>
      <xdr:colOff>414243</xdr:colOff>
      <xdr:row>42</xdr:row>
      <xdr:rowOff>176180</xdr:rowOff>
    </xdr:to>
    <xdr:pic>
      <xdr:nvPicPr>
        <xdr:cNvPr id="7" name="Picture 17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711" t="16508" b="17480"/>
        <a:stretch>
          <a:fillRect/>
        </a:stretch>
      </xdr:blipFill>
      <xdr:spPr bwMode="auto">
        <a:xfrm>
          <a:off x="0" y="8279423"/>
          <a:ext cx="414243" cy="176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100</xdr:row>
      <xdr:rowOff>0</xdr:rowOff>
    </xdr:from>
    <xdr:to>
      <xdr:col>0</xdr:col>
      <xdr:colOff>414243</xdr:colOff>
      <xdr:row>100</xdr:row>
      <xdr:rowOff>176180</xdr:rowOff>
    </xdr:to>
    <xdr:pic>
      <xdr:nvPicPr>
        <xdr:cNvPr id="8" name="Picture 17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711" t="16508" b="17480"/>
        <a:stretch>
          <a:fillRect/>
        </a:stretch>
      </xdr:blipFill>
      <xdr:spPr bwMode="auto">
        <a:xfrm>
          <a:off x="0" y="17474712"/>
          <a:ext cx="414243" cy="176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21</xdr:row>
      <xdr:rowOff>0</xdr:rowOff>
    </xdr:from>
    <xdr:to>
      <xdr:col>0</xdr:col>
      <xdr:colOff>414243</xdr:colOff>
      <xdr:row>21</xdr:row>
      <xdr:rowOff>176180</xdr:rowOff>
    </xdr:to>
    <xdr:pic>
      <xdr:nvPicPr>
        <xdr:cNvPr id="9" name="Picture 17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711" t="16508" b="17480"/>
        <a:stretch>
          <a:fillRect/>
        </a:stretch>
      </xdr:blipFill>
      <xdr:spPr bwMode="auto">
        <a:xfrm>
          <a:off x="0" y="4755173"/>
          <a:ext cx="414243" cy="176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153</xdr:row>
      <xdr:rowOff>0</xdr:rowOff>
    </xdr:from>
    <xdr:to>
      <xdr:col>0</xdr:col>
      <xdr:colOff>414243</xdr:colOff>
      <xdr:row>154</xdr:row>
      <xdr:rowOff>110238</xdr:rowOff>
    </xdr:to>
    <xdr:pic>
      <xdr:nvPicPr>
        <xdr:cNvPr id="10" name="Picture 17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711" t="16508" b="17480"/>
        <a:stretch>
          <a:fillRect/>
        </a:stretch>
      </xdr:blipFill>
      <xdr:spPr bwMode="auto">
        <a:xfrm>
          <a:off x="0" y="26501481"/>
          <a:ext cx="414243" cy="176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0</xdr:colOff>
      <xdr:row>0</xdr:row>
      <xdr:rowOff>0</xdr:rowOff>
    </xdr:from>
    <xdr:to>
      <xdr:col>25</xdr:col>
      <xdr:colOff>29164</xdr:colOff>
      <xdr:row>0</xdr:row>
      <xdr:rowOff>590476</xdr:rowOff>
    </xdr:to>
    <xdr:pic>
      <xdr:nvPicPr>
        <xdr:cNvPr id="12" name="Grafik 11"/>
        <xdr:cNvPicPr>
          <a:picLocks noChangeAspect="1"/>
        </xdr:cNvPicPr>
      </xdr:nvPicPr>
      <xdr:blipFill>
        <a:blip xmlns:r="http://schemas.openxmlformats.org/officeDocument/2006/relationships" r:embed="rId2"/>
        <a:stretch>
          <a:fillRect/>
        </a:stretch>
      </xdr:blipFill>
      <xdr:spPr>
        <a:xfrm>
          <a:off x="4916365" y="0"/>
          <a:ext cx="1142857" cy="5904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414243</xdr:colOff>
      <xdr:row>1</xdr:row>
      <xdr:rowOff>176180</xdr:rowOff>
    </xdr:to>
    <xdr:pic>
      <xdr:nvPicPr>
        <xdr:cNvPr id="416" name="Picture 17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711" t="16508" b="17480"/>
        <a:stretch>
          <a:fillRect/>
        </a:stretch>
      </xdr:blipFill>
      <xdr:spPr bwMode="auto">
        <a:xfrm>
          <a:off x="0" y="66675"/>
          <a:ext cx="414243" cy="176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106</xdr:row>
      <xdr:rowOff>0</xdr:rowOff>
    </xdr:from>
    <xdr:to>
      <xdr:col>0</xdr:col>
      <xdr:colOff>414243</xdr:colOff>
      <xdr:row>106</xdr:row>
      <xdr:rowOff>176180</xdr:rowOff>
    </xdr:to>
    <xdr:pic>
      <xdr:nvPicPr>
        <xdr:cNvPr id="417" name="Picture 17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711" t="16508" b="17480"/>
        <a:stretch>
          <a:fillRect/>
        </a:stretch>
      </xdr:blipFill>
      <xdr:spPr bwMode="auto">
        <a:xfrm>
          <a:off x="0" y="17859375"/>
          <a:ext cx="414243" cy="176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153</xdr:row>
      <xdr:rowOff>0</xdr:rowOff>
    </xdr:from>
    <xdr:to>
      <xdr:col>0</xdr:col>
      <xdr:colOff>414243</xdr:colOff>
      <xdr:row>153</xdr:row>
      <xdr:rowOff>176180</xdr:rowOff>
    </xdr:to>
    <xdr:pic>
      <xdr:nvPicPr>
        <xdr:cNvPr id="421" name="Picture 17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711" t="16508" b="17480"/>
        <a:stretch>
          <a:fillRect/>
        </a:stretch>
      </xdr:blipFill>
      <xdr:spPr bwMode="auto">
        <a:xfrm>
          <a:off x="0" y="19364325"/>
          <a:ext cx="414243" cy="176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114</xdr:row>
      <xdr:rowOff>0</xdr:rowOff>
    </xdr:from>
    <xdr:to>
      <xdr:col>0</xdr:col>
      <xdr:colOff>414243</xdr:colOff>
      <xdr:row>114</xdr:row>
      <xdr:rowOff>176180</xdr:rowOff>
    </xdr:to>
    <xdr:pic>
      <xdr:nvPicPr>
        <xdr:cNvPr id="422" name="Picture 17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711" t="16508" b="17480"/>
        <a:stretch>
          <a:fillRect/>
        </a:stretch>
      </xdr:blipFill>
      <xdr:spPr bwMode="auto">
        <a:xfrm>
          <a:off x="0" y="20544692"/>
          <a:ext cx="414243" cy="176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56</xdr:row>
      <xdr:rowOff>0</xdr:rowOff>
    </xdr:from>
    <xdr:to>
      <xdr:col>0</xdr:col>
      <xdr:colOff>414243</xdr:colOff>
      <xdr:row>56</xdr:row>
      <xdr:rowOff>176180</xdr:rowOff>
    </xdr:to>
    <xdr:pic>
      <xdr:nvPicPr>
        <xdr:cNvPr id="423" name="Picture 17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711" t="16508" b="17480"/>
        <a:stretch>
          <a:fillRect/>
        </a:stretch>
      </xdr:blipFill>
      <xdr:spPr bwMode="auto">
        <a:xfrm>
          <a:off x="0" y="9715500"/>
          <a:ext cx="414243" cy="176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414243</xdr:colOff>
      <xdr:row>1</xdr:row>
      <xdr:rowOff>176180</xdr:rowOff>
    </xdr:to>
    <xdr:pic>
      <xdr:nvPicPr>
        <xdr:cNvPr id="10" name="Picture 17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711" t="16508" b="17480"/>
        <a:stretch>
          <a:fillRect/>
        </a:stretch>
      </xdr:blipFill>
      <xdr:spPr bwMode="auto">
        <a:xfrm>
          <a:off x="0" y="66675"/>
          <a:ext cx="414243" cy="176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442766</xdr:colOff>
      <xdr:row>46</xdr:row>
      <xdr:rowOff>42956</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5776766" cy="7491506"/>
        </a:xfrm>
        <a:prstGeom prst="rect">
          <a:avLst/>
        </a:prstGeom>
      </xdr:spPr>
    </xdr:pic>
    <xdr:clientData/>
  </xdr:twoCellAnchor>
</xdr:wsDr>
</file>

<file path=xl/tables/tableSingleCells1.xml><?xml version="1.0" encoding="utf-8"?>
<singleXmlCells xmlns="http://schemas.openxmlformats.org/spreadsheetml/2006/main">
  <singleXmlCell id="792" r="L4" connectionId="0">
    <xmlCellPr id="1" uniqueName="ns5:U0_4_BS_NR">
      <xmlPr mapId="29" xpath="/ns5:M17_FBV/ns5:Unternehmensdaten_Betriebsleistungen_Vertragsart/ns5:U0_4_BS_NR" xmlDataType="string"/>
    </xmlCellPr>
  </singleXmlCell>
  <singleXmlCell id="793" r="L10" connectionId="0">
    <xmlCellPr id="1" uniqueName="ns5:U0_4_1_Unternehmensname">
      <xmlPr mapId="29" xpath="/ns5:M17_FBV/ns5:Unternehmensdaten_Betriebsleistungen_Vertragsart/ns5:U0_4_1_Unternehmensname" xmlDataType="string"/>
    </xmlCellPr>
  </singleXmlCell>
  <singleXmlCell id="996" r="U15" connectionId="0">
    <xmlCellPr id="1" uniqueName="ns5:M5_1">
      <xmlPr mapId="29" xpath="/ns5:M17_FBV/ns5:Bestellte_Betriebsleistungen_Kosten/ns5:M5_1" xmlDataType="integer"/>
    </xmlCellPr>
  </singleXmlCell>
  <singleXmlCell id="1117" r="U17" connectionId="0">
    <xmlCellPr id="1" uniqueName="ns5:M5_1_1">
      <xmlPr mapId="29" xpath="/ns5:M17_FBV/ns5:Bestellte_Betriebsleistungen_Kosten/ns5:M5_1_1" xmlDataType="decimal"/>
    </xmlCellPr>
  </singleXmlCell>
  <singleXmlCell id="1251" r="U19" connectionId="0">
    <xmlCellPr id="1" uniqueName="ns5:M5_1_2">
      <xmlPr mapId="29" xpath="/ns5:M17_FBV/ns5:Bestellte_Betriebsleistungen_Kosten/ns5:M5_1_2" xmlDataType="decimal"/>
    </xmlCellPr>
  </singleXmlCell>
  <singleXmlCell id="1365" r="U21" connectionId="0">
    <xmlCellPr id="1" uniqueName="ns5:M5_1_3">
      <xmlPr mapId="29" xpath="/ns5:M17_FBV/ns5:Bestellte_Betriebsleistungen_Kosten/ns5:M5_1_3" xmlDataType="decimal"/>
    </xmlCellPr>
  </singleXmlCell>
  <singleXmlCell id="1398" r="U23" connectionId="0">
    <xmlCellPr id="1" uniqueName="ns5:M5_1_4">
      <xmlPr mapId="29" xpath="/ns5:M17_FBV/ns5:Bestellte_Betriebsleistungen_Kosten/ns5:M5_1_4" xmlDataType="decimal"/>
    </xmlCellPr>
  </singleXmlCell>
  <singleXmlCell id="1399" r="U25" connectionId="0">
    <xmlCellPr id="1" uniqueName="ns5:M5_1_5">
      <xmlPr mapId="29" xpath="/ns5:M17_FBV/ns5:Bestellte_Betriebsleistungen_Kosten/ns5:M5_1_5" xmlDataType="decimal"/>
    </xmlCellPr>
  </singleXmlCell>
  <singleXmlCell id="1400" r="U30" connectionId="0">
    <xmlCellPr id="1" uniqueName="ns5:M5_2">
      <xmlPr mapId="29" xpath="/ns5:M17_FBV/ns5:Ausgaben_Bestellung_Leistungen_SPNV/ns5:M5_2" xmlDataType="decimal"/>
    </xmlCellPr>
  </singleXmlCell>
  <singleXmlCell id="1401" r="Q34" connectionId="0">
    <xmlCellPr id="1" uniqueName="ns5:M5_3">
      <xmlPr mapId="29" xpath="/ns5:M17_FBV/ns5:Ausgaben_Bestellung_Leistungen_SPNV/ns5:M5_3" xmlDataType="decimal"/>
    </xmlCellPr>
  </singleXmlCell>
  <singleXmlCell id="1402" r="U34" connectionId="0">
    <xmlCellPr id="1" uniqueName="ns5:M5_3_1">
      <xmlPr mapId="29" xpath="/ns5:M17_FBV/ns5:Ausgaben_Bestellung_Leistungen_SPNV/ns5:M5_3_1" xmlDataType="decimal"/>
    </xmlCellPr>
  </singleXmlCell>
  <singleXmlCell id="1403" r="Q36" connectionId="0">
    <xmlCellPr id="1" uniqueName="ns5:M5_2_7">
      <xmlPr mapId="29" xpath="/ns5:M17_FBV/ns5:Ausgaben_Bestellung_Leistungen_SPNV/ns5:M5_2_7" xmlDataType="decimal"/>
    </xmlCellPr>
  </singleXmlCell>
  <singleXmlCell id="1404" r="U36" connectionId="0">
    <xmlCellPr id="1" uniqueName="ns5:M5_2_8">
      <xmlPr mapId="29" xpath="/ns5:M17_FBV/ns5:Ausgaben_Bestellung_Leistungen_SPNV/ns5:M5_2_8" xmlDataType="decimal"/>
    </xmlCellPr>
  </singleXmlCell>
  <singleXmlCell id="1405" r="Q37" connectionId="0">
    <xmlCellPr id="1" uniqueName="ns5:M5_2_9">
      <xmlPr mapId="29" xpath="/ns5:M17_FBV/ns5:Ausgaben_Bestellung_Leistungen_SPNV/ns5:M5_2_9" xmlDataType="decimal"/>
    </xmlCellPr>
  </singleXmlCell>
  <singleXmlCell id="1406" r="U37" connectionId="0">
    <xmlCellPr id="1" uniqueName="ns5:M5_2_10">
      <xmlPr mapId="29" xpath="/ns5:M17_FBV/ns5:Ausgaben_Bestellung_Leistungen_SPNV/ns5:M5_2_10" xmlDataType="decimal"/>
    </xmlCellPr>
  </singleXmlCell>
  <singleXmlCell id="1407" r="Q38" connectionId="0">
    <xmlCellPr id="1" uniqueName="ns5:M5_2_11">
      <xmlPr mapId="29" xpath="/ns5:M17_FBV/ns5:Ausgaben_Bestellung_Leistungen_SPNV/ns5:M5_2_11" xmlDataType="decimal"/>
    </xmlCellPr>
  </singleXmlCell>
  <singleXmlCell id="1408" r="U38" connectionId="0">
    <xmlCellPr id="1" uniqueName="ns5:M5_2_12">
      <xmlPr mapId="29" xpath="/ns5:M17_FBV/ns5:Ausgaben_Bestellung_Leistungen_SPNV/ns5:M5_2_12" xmlDataType="decimal"/>
    </xmlCellPr>
  </singleXmlCell>
  <singleXmlCell id="1409" r="Q40" connectionId="0">
    <xmlCellPr id="1" uniqueName="ns5:M5_2_13">
      <xmlPr mapId="29" xpath="/ns5:M17_FBV/ns5:Ausgaben_Bestellung_Leistungen_SPNV/ns5:M5_2_13" xmlDataType="decimal"/>
    </xmlCellPr>
  </singleXmlCell>
  <singleXmlCell id="1410" r="U40" connectionId="0">
    <xmlCellPr id="1" uniqueName="ns5:M5_2_14">
      <xmlPr mapId="29" xpath="/ns5:M17_FBV/ns5:Ausgaben_Bestellung_Leistungen_SPNV/ns5:M5_2_14" xmlDataType="decimal"/>
    </xmlCellPr>
  </singleXmlCell>
  <singleXmlCell id="1411" r="Q41" connectionId="0">
    <xmlCellPr id="1" uniqueName="ns5:M5_2_15">
      <xmlPr mapId="29" xpath="/ns5:M17_FBV/ns5:Ausgaben_Bestellung_Leistungen_SPNV/ns5:M5_2_15" xmlDataType="decimal"/>
    </xmlCellPr>
  </singleXmlCell>
  <singleXmlCell id="1412" r="U41" connectionId="0">
    <xmlCellPr id="1" uniqueName="ns5:M5_2_16">
      <xmlPr mapId="29" xpath="/ns5:M17_FBV/ns5:Ausgaben_Bestellung_Leistungen_SPNV/ns5:M5_2_16" xmlDataType="decimal"/>
    </xmlCellPr>
  </singleXmlCell>
  <singleXmlCell id="1413" r="Q42" connectionId="0">
    <xmlCellPr id="1" uniqueName="ns5:M5_2_17">
      <xmlPr mapId="29" xpath="/ns5:M17_FBV/ns5:Ausgaben_Bestellung_Leistungen_SPNV/ns5:M5_2_17" xmlDataType="decimal"/>
    </xmlCellPr>
  </singleXmlCell>
  <singleXmlCell id="1414" r="U42" connectionId="0">
    <xmlCellPr id="1" uniqueName="ns5:M5_2_18">
      <xmlPr mapId="29" xpath="/ns5:M17_FBV/ns5:Ausgaben_Bestellung_Leistungen_SPNV/ns5:M5_2_18" xmlDataType="decimal"/>
    </xmlCellPr>
  </singleXmlCell>
  <singleXmlCell id="1415" r="U47" connectionId="0">
    <xmlCellPr id="1" uniqueName="ns5:M5_3_5">
      <xmlPr mapId="29" xpath="/ns5:M17_FBV/ns5:Ausgaben_Bestellung_Leistungen_SPNV/ns5:M5_3_5" xmlDataType="decimal"/>
    </xmlCellPr>
  </singleXmlCell>
  <singleXmlCell id="1416" r="U49" connectionId="0">
    <xmlCellPr id="1" uniqueName="ns5:M5_3_6">
      <xmlPr mapId="29" xpath="/ns5:M17_FBV/ns5:Ausgaben_Bestellung_Leistungen_SPNV/ns5:M5_3_6" xmlDataType="decimal"/>
    </xmlCellPr>
  </singleXmlCell>
  <singleXmlCell id="1417" r="U51" connectionId="0">
    <xmlCellPr id="1" uniqueName="ns5:M5_3_3">
      <xmlPr mapId="29" xpath="/ns5:M17_FBV/ns5:Ausgaben_Bestellung_Leistungen_SPNV/ns5:M5_3_3" xmlDataType="decimal"/>
    </xmlCellPr>
  </singleXmlCell>
  <singleXmlCell id="1418" r="U54" connectionId="0">
    <xmlCellPr id="1" uniqueName="ns5:M5_3_4">
      <xmlPr mapId="29" xpath="/ns5:M17_FBV/ns5:Ausgaben_Bestellung_Leistungen_SPNV/ns5:M5_3_4" xmlDataType="decimal"/>
    </xmlCellPr>
  </singleXmlCell>
  <singleXmlCell id="1419" r="U60" connectionId="0">
    <xmlCellPr id="1" uniqueName="ns5:M5_4">
      <xmlPr mapId="29" xpath="/ns5:M17_FBV/ns5:Ausgaben_Bestellung_Leistungen_SPNV/ns5:Betriebsleistungen_Kosten_2/ns5:M5_4" xmlDataType="decimal"/>
    </xmlCellPr>
  </singleXmlCell>
  <singleXmlCell id="1420" r="U62" connectionId="0">
    <xmlCellPr id="1" uniqueName="ns5:M5_4_1">
      <xmlPr mapId="29" xpath="/ns5:M17_FBV/ns5:Ausgaben_Bestellung_Leistungen_SPNV/ns5:Betriebsleistungen_Kosten_2/ns5:M5_4_1" xmlDataType="decimal"/>
    </xmlCellPr>
  </singleXmlCell>
  <singleXmlCell id="1421" r="U64" connectionId="0">
    <xmlCellPr id="1" uniqueName="ns5:M5_4_2">
      <xmlPr mapId="29" xpath="/ns5:M17_FBV/ns5:Ausgaben_Bestellung_Leistungen_SPNV/ns5:Betriebsleistungen_Kosten_2/ns5:M5_4_2" xmlDataType="decimal"/>
    </xmlCellPr>
  </singleXmlCell>
  <singleXmlCell id="1422" r="U66" connectionId="0">
    <xmlCellPr id="1" uniqueName="ns5:M5_4_5">
      <xmlPr mapId="29" xpath="/ns5:M17_FBV/ns5:Ausgaben_Bestellung_Leistungen_SPNV/ns5:Betriebsleistungen_Kosten_2/ns5:M5_4_5" xmlDataType="decimal"/>
    </xmlCellPr>
  </singleXmlCell>
  <singleXmlCell id="1423" r="U68" connectionId="0">
    <xmlCellPr id="1" uniqueName="ns5:M5_4_3">
      <xmlPr mapId="29" xpath="/ns5:M17_FBV/ns5:Ausgaben_Bestellung_Leistungen_SPNV/ns5:Betriebsleistungen_Kosten_2/ns5:M5_4_3" xmlDataType="decimal"/>
    </xmlCellPr>
  </singleXmlCell>
  <singleXmlCell id="1424" r="U70" connectionId="0">
    <xmlCellPr id="1" uniqueName="ns5:M5_4_4">
      <xmlPr mapId="29" xpath="/ns5:M17_FBV/ns5:Ausgaben_Bestellung_Leistungen_SPNV/ns5:Betriebsleistungen_Kosten_2/ns5:M5_4_4" xmlDataType="decimal"/>
    </xmlCellPr>
  </singleXmlCell>
  <singleXmlCell id="1425" r="U75" connectionId="0">
    <xmlCellPr id="1" uniqueName="ns5:M5_5">
      <xmlPr mapId="29" xpath="/ns5:M17_FBV/ns5:Ausgaben_Bestellung_Leistungen_SPNV/ns5:Vergabeverfahren_Vergabeumfang_SPNV/ns5:M5_5" xmlDataType="decimal"/>
    </xmlCellPr>
  </singleXmlCell>
  <singleXmlCell id="1426" r="U77" connectionId="0">
    <xmlCellPr id="1" uniqueName="ns5:M5_5_1">
      <xmlPr mapId="29" xpath="/ns5:M17_FBV/ns5:Ausgaben_Bestellung_Leistungen_SPNV/ns5:Vergabeverfahren_Vergabeumfang_SPNV/ns5:M5_5_1" xmlDataType="decimal"/>
    </xmlCellPr>
  </singleXmlCell>
  <singleXmlCell id="1427" r="U79" connectionId="0">
    <xmlCellPr id="1" uniqueName="ns5:M5_5_2">
      <xmlPr mapId="29" xpath="/ns5:M17_FBV/ns5:Ausgaben_Bestellung_Leistungen_SPNV/ns5:Vergabeverfahren_Vergabeumfang_SPNV/ns5:M5_5_2" xmlDataType="decimal"/>
    </xmlCellPr>
  </singleXmlCell>
  <singleXmlCell id="1428" r="U81" connectionId="0">
    <xmlCellPr id="1" uniqueName="ns5:M5_5_3">
      <xmlPr mapId="29" xpath="/ns5:M17_FBV/ns5:Ausgaben_Bestellung_Leistungen_SPNV/ns5:Vergabeverfahren_Vergabeumfang_SPNV/ns5:M5_5_3" xmlDataType="decimal"/>
    </xmlCellPr>
  </singleXmlCell>
  <singleXmlCell id="1429" r="U83" connectionId="0">
    <xmlCellPr id="1" uniqueName="ns5:M5_5_4">
      <xmlPr mapId="29" xpath="/ns5:M17_FBV/ns5:Ausgaben_Bestellung_Leistungen_SPNV/ns5:Vergabeverfahren_Vergabeumfang_SPNV/ns5:M5_5_4" xmlDataType="decimal"/>
    </xmlCellPr>
  </singleXmlCell>
  <singleXmlCell id="1430" r="U85" connectionId="0">
    <xmlCellPr id="1" uniqueName="ns5:M5_5_5">
      <xmlPr mapId="29" xpath="/ns5:M17_FBV/ns5:Ausgaben_Bestellung_Leistungen_SPNV/ns5:Vergabeverfahren_Vergabeumfang_SPNV/ns5:M5_5_5" xmlDataType="decimal"/>
    </xmlCellPr>
  </singleXmlCell>
  <singleXmlCell id="1431" r="T88" connectionId="0">
    <xmlCellPr id="1" uniqueName="ns5:M5_5_6">
      <xmlPr mapId="29" xpath="/ns5:M17_FBV/ns5:Ausgaben_Bestellung_Leistungen_SPNV/ns5:Vergabeverfahren_Vergabeumfang_SPNV/ns5:M5_5_6" xmlDataType="decimal"/>
    </xmlCellPr>
  </singleXmlCell>
  <singleXmlCell id="1432" r="T90" connectionId="0">
    <xmlCellPr id="1" uniqueName="ns5:M5_5_7">
      <xmlPr mapId="29" xpath="/ns5:M17_FBV/ns5:Ausgaben_Bestellung_Leistungen_SPNV/ns5:Vergabeverfahren_Vergabeumfang_SPNV/ns5:M5_5_7" xmlDataType="decimal"/>
    </xmlCellPr>
  </singleXmlCell>
  <singleXmlCell id="1433" r="T92" connectionId="0">
    <xmlCellPr id="1" uniqueName="ns5:M5_5_8">
      <xmlPr mapId="29" xpath="/ns5:M17_FBV/ns5:Ausgaben_Bestellung_Leistungen_SPNV/ns5:Vergabeverfahren_Vergabeumfang_SPNV/ns5:M5_5_8" xmlDataType="decimal"/>
    </xmlCellPr>
  </singleXmlCell>
  <singleXmlCell id="1434" r="V99" connectionId="0">
    <xmlCellPr id="1" uniqueName="ns5:M5_6">
      <xmlPr mapId="29" xpath="/ns5:M17_FBV/ns5:Ausgaben_Bestellung_Leistungen_SPNV/ns5:Vergabeverfahren_Vergabeumfang_SPNV/ns5:M5_6" xmlDataType="integer"/>
    </xmlCellPr>
  </singleXmlCell>
  <singleXmlCell id="1435" r="V101" connectionId="0">
    <xmlCellPr id="1" uniqueName="ns5:M5_6_1">
      <xmlPr mapId="29" xpath="/ns5:M17_FBV/ns5:Ausgaben_Bestellung_Leistungen_SPNV/ns5:Vergabeverfahren_Vergabeumfang_SPNV/ns5:M5_6_1" xmlDataType="integer"/>
    </xmlCellPr>
  </singleXmlCell>
  <singleXmlCell id="1436" r="U112" connectionId="0">
    <xmlCellPr id="1" uniqueName="ns5:U0_19">
      <xmlPr mapId="29" xpath="/ns5:M17_FBV/ns5:Ausgaben_Bestellung_Leistungen_SPNV/ns5:U0_19" xmlDataType="decimal"/>
    </xmlCellPr>
  </singleXmlCell>
  <singleXmlCell id="1437" r="X124" connectionId="0">
    <xmlCellPr id="1" uniqueName="ns5:M5_7">
      <xmlPr mapId="29" xpath="/ns5:M17_FBV/ns5:Ausgaben_Bestellung_Leistungen_SPNV/ns5:Einflussfaktoren/ns5:M5_7" xmlDataType="string"/>
    </xmlCellPr>
  </singleXmlCell>
  <singleXmlCell id="1438" r="X125" connectionId="0">
    <xmlCellPr id="1" uniqueName="ns5:M5_7_1">
      <xmlPr mapId="29" xpath="/ns5:M17_FBV/ns5:Ausgaben_Bestellung_Leistungen_SPNV/ns5:Einflussfaktoren/ns5:M5_7_1" xmlDataType="string"/>
    </xmlCellPr>
  </singleXmlCell>
  <singleXmlCell id="1439" r="X128" connectionId="0">
    <xmlCellPr id="1" uniqueName="ns5:M5_7_2">
      <xmlPr mapId="29" xpath="/ns5:M17_FBV/ns5:Ausgaben_Bestellung_Leistungen_SPNV/ns5:Einflussfaktoren/ns5:M5_7_2" xmlDataType="string"/>
    </xmlCellPr>
  </singleXmlCell>
  <singleXmlCell id="1440" r="X129" connectionId="0">
    <xmlCellPr id="1" uniqueName="ns5:M5_7_3">
      <xmlPr mapId="29" xpath="/ns5:M17_FBV/ns5:Ausgaben_Bestellung_Leistungen_SPNV/ns5:Einflussfaktoren/ns5:M5_7_3" xmlDataType="string"/>
    </xmlCellPr>
  </singleXmlCell>
  <singleXmlCell id="1441" r="H131" connectionId="0">
    <xmlCellPr id="1" uniqueName="ns5:M5_7_4">
      <xmlPr mapId="29" xpath="/ns5:M17_FBV/ns5:Ausgaben_Bestellung_Leistungen_SPNV/ns5:Einflussfaktoren/ns5:M5_7_4" xmlDataType="string"/>
    </xmlCellPr>
  </singleXmlCell>
  <singleXmlCell id="1442" r="X131" connectionId="0">
    <xmlCellPr id="1" uniqueName="ns5:M5_7_4_1">
      <xmlPr mapId="29" xpath="/ns5:M17_FBV/ns5:Ausgaben_Bestellung_Leistungen_SPNV/ns5:Einflussfaktoren/ns5:M5_7_4_1" xmlDataType="string"/>
    </xmlCellPr>
  </singleXmlCell>
  <singleXmlCell id="1443" r="H133" connectionId="0">
    <xmlCellPr id="1" uniqueName="ns5:M5_7_5">
      <xmlPr mapId="29" xpath="/ns5:M17_FBV/ns5:Ausgaben_Bestellung_Leistungen_SPNV/ns5:Einflussfaktoren/ns5:M5_7_5" xmlDataType="string"/>
    </xmlCellPr>
  </singleXmlCell>
  <singleXmlCell id="1444" r="X133" connectionId="0">
    <xmlCellPr id="1" uniqueName="ns5:M5_7_5_1">
      <xmlPr mapId="29" xpath="/ns5:M17_FBV/ns5:Ausgaben_Bestellung_Leistungen_SPNV/ns5:Einflussfaktoren/ns5:M5_7_5_1" xmlDataType="string"/>
    </xmlCellPr>
  </singleXmlCell>
  <singleXmlCell id="1445" r="X136" connectionId="0">
    <xmlCellPr id="1" uniqueName="ns5:M5_7_6">
      <xmlPr mapId="29" xpath="/ns5:M17_FBV/ns5:Ausgaben_Bestellung_Leistungen_SPNV/ns5:Einflussfaktoren/ns5:M5_7_6" xmlDataType="string"/>
    </xmlCellPr>
  </singleXmlCell>
  <singleXmlCell id="1446" r="X137" connectionId="0">
    <xmlCellPr id="1" uniqueName="ns5:M5_7_7">
      <xmlPr mapId="29" xpath="/ns5:M17_FBV/ns5:Ausgaben_Bestellung_Leistungen_SPNV/ns5:Einflussfaktoren/ns5:M5_7_7" xmlDataType="string"/>
    </xmlCellPr>
  </singleXmlCell>
  <singleXmlCell id="1447" r="X138" connectionId="0">
    <xmlCellPr id="1" uniqueName="ns5:M5_7_8">
      <xmlPr mapId="29" xpath="/ns5:M17_FBV/ns5:Ausgaben_Bestellung_Leistungen_SPNV/ns5:Einflussfaktoren/ns5:M5_7_8" xmlDataType="string"/>
    </xmlCellPr>
  </singleXmlCell>
  <singleXmlCell id="1448" r="X139" connectionId="0">
    <xmlCellPr id="1" uniqueName="ns5:M5_7_9">
      <xmlPr mapId="29" xpath="/ns5:M17_FBV/ns5:Ausgaben_Bestellung_Leistungen_SPNV/ns5:Einflussfaktoren/ns5:M5_7_9" xmlDataType="string"/>
    </xmlCellPr>
  </singleXmlCell>
  <singleXmlCell id="1449" r="X142" connectionId="0">
    <xmlCellPr id="1" uniqueName="ns5:M5_7_10">
      <xmlPr mapId="29" xpath="/ns5:M17_FBV/ns5:Ausgaben_Bestellung_Leistungen_SPNV/ns5:Einflussfaktoren/ns5:M5_7_10" xmlDataType="string"/>
    </xmlCellPr>
  </singleXmlCell>
  <singleXmlCell id="1450" r="X143" connectionId="0">
    <xmlCellPr id="1" uniqueName="ns5:M5_7_11">
      <xmlPr mapId="29" xpath="/ns5:M17_FBV/ns5:Ausgaben_Bestellung_Leistungen_SPNV/ns5:Einflussfaktoren/ns5:M5_7_11" xmlDataType="string"/>
    </xmlCellPr>
  </singleXmlCell>
  <singleXmlCell id="1451" r="X146" connectionId="0">
    <xmlCellPr id="1" uniqueName="ns5:M5_7_12">
      <xmlPr mapId="29" xpath="/ns5:M17_FBV/ns5:Ausgaben_Bestellung_Leistungen_SPNV/ns5:Einflussfaktoren/ns5:M5_7_12" xmlDataType="string"/>
    </xmlCellPr>
  </singleXmlCell>
  <singleXmlCell id="1452" r="X147" connectionId="0">
    <xmlCellPr id="1" uniqueName="ns5:M5_7_13">
      <xmlPr mapId="29" xpath="/ns5:M17_FBV/ns5:Ausgaben_Bestellung_Leistungen_SPNV/ns5:Einflussfaktoren/ns5:M5_7_13" xmlDataType="string"/>
    </xmlCellPr>
  </singleXmlCell>
  <singleXmlCell id="1453" r="X150" connectionId="0">
    <xmlCellPr id="1" uniqueName="ns5:M5_7_14">
      <xmlPr mapId="29" xpath="/ns5:M17_FBV/ns5:Ausgaben_Bestellung_Leistungen_SPNV/ns5:Einflussfaktoren/ns5:M5_7_14" xmlDataType="string"/>
    </xmlCellPr>
  </singleXmlCell>
  <singleXmlCell id="1454" r="X151" connectionId="0">
    <xmlCellPr id="1" uniqueName="ns5:M5_7_15">
      <xmlPr mapId="29" xpath="/ns5:M17_FBV/ns5:Ausgaben_Bestellung_Leistungen_SPNV/ns5:Einflussfaktoren/ns5:M5_7_15" xmlDataType="string"/>
    </xmlCellPr>
  </singleXmlCell>
  <singleXmlCell id="1455" r="C155" connectionId="0">
    <xmlCellPr id="1" uniqueName="ns5:M5_8">
      <xmlPr mapId="29" xpath="/ns5:M17_FBV/ns5:Ausgaben_Bestellung_Leistungen_SPNV/ns5:Empfehlungen_Hinweise/ns5:M5_8" xmlDataType="string"/>
    </xmlCellPr>
  </singleXmlCell>
  <singleXmlCell id="1456" r="I162" connectionId="0">
    <xmlCellPr id="1" uniqueName="ns5:U05_1">
      <xmlPr mapId="29" xpath="/ns5:M17_FBV/ns5:Ausgaben_Bestellung_Leistungen_SPNV/ns5:Empfehlungen_Hinweise/ns5:U05_1" xmlDataType="string"/>
    </xmlCellPr>
  </singleXmlCell>
  <singleXmlCell id="1457" r="I164" connectionId="0">
    <xmlCellPr id="1" uniqueName="ns5:U05_2">
      <xmlPr mapId="29" xpath="/ns5:M17_FBV/ns5:Ausgaben_Bestellung_Leistungen_SPNV/ns5:Empfehlungen_Hinweise/ns5:U05_2" xmlDataType="string"/>
    </xmlCellPr>
  </singleXmlCell>
  <singleXmlCell id="1458" r="I166" connectionId="0">
    <xmlCellPr id="1" uniqueName="ns5:U05_4">
      <xmlPr mapId="29" xpath="/ns5:M17_FBV/ns5:Ausgaben_Bestellung_Leistungen_SPNV/ns5:Empfehlungen_Hinweise/ns5:U05_4" xmlDataType="string"/>
    </xmlCellPr>
  </singleXmlCell>
  <singleXmlCell id="1459" r="W172" connectionId="0">
    <xmlCellPr id="1" uniqueName="ns5:M5_8_1">
      <xmlPr mapId="29" xpath="/ns5:M17_FBV/ns5:Ausgaben_Bestellung_Leistungen_SPNV/ns5:Empfehlungen_Hinweise/ns5:M5_8_1" xmlDataType="string"/>
    </xmlCellPr>
  </singleXmlCell>
</singleXmlCells>
</file>

<file path=xl/tables/tableSingleCells2.xml><?xml version="1.0" encoding="utf-8"?>
<singleXmlCells xmlns="http://schemas.openxmlformats.org/spreadsheetml/2006/main">
  <singleXmlCell id="1460" r="U4" connectionId="0">
    <xmlCellPr id="1" uniqueName="ns5:U0_4_BS_NR">
      <xmlPr mapId="30" xpath="/ns5:M17_FBV_Verkehrsvertrag/ns5:Unternehmensdaten_Betriebsleistungen_Vertragsart/ns5:U0_4_BS_NR" xmlDataType="string"/>
    </xmlCellPr>
  </singleXmlCell>
  <singleXmlCell id="1461" r="I4" connectionId="0">
    <xmlCellPr id="1" uniqueName="ns5:lfd_Nr.">
      <xmlPr mapId="30" xpath="/ns5:M17_FBV_Verkehrsvertrag/ns5:Unternehmensdaten_Betriebsleistungen_Vertragsart/ns5:lfd_Nr." xmlDataType="string"/>
    </xmlCellPr>
  </singleXmlCell>
  <singleXmlCell id="1462" r="K4" connectionId="0">
    <xmlCellPr id="1" uniqueName="ns5:U0_4_1_Unternehmensname">
      <xmlPr mapId="30" xpath="/ns5:M17_FBV_Verkehrsvertrag/ns5:Unternehmensdaten_Betriebsleistungen_Vertragsart/ns5:U0_4_1_Unternehmensname" xmlDataType="string"/>
    </xmlCellPr>
  </singleXmlCell>
  <singleXmlCell id="1463" r="K6" connectionId="0">
    <xmlCellPr id="1" uniqueName="ns5:M5_9">
      <xmlPr mapId="30" xpath="/ns5:M17_FBV_Verkehrsvertrag/ns5:Fahrzeugfinanzierung/ns5:Verkehrsvertrag/ns5:M5_9" xmlDataType="string"/>
    </xmlCellPr>
  </singleXmlCell>
  <singleXmlCell id="1464" r="K8" connectionId="0">
    <xmlCellPr id="1" uniqueName="ns5:M5_9_1">
      <xmlPr mapId="30" xpath="/ns5:M17_FBV_Verkehrsvertrag/ns5:Fahrzeugfinanzierung/ns5:Verkehrsvertrag/ns5:M5_9_1" xmlDataType="integer"/>
    </xmlCellPr>
  </singleXmlCell>
  <singleXmlCell id="1465" r="N8" connectionId="0">
    <xmlCellPr id="1" uniqueName="ns5:M5_9_1_1">
      <xmlPr mapId="30" xpath="/ns5:M17_FBV_Verkehrsvertrag/ns5:Fahrzeugfinanzierung/ns5:Verkehrsvertrag/ns5:M5_9_1_1" xmlDataType="integer"/>
    </xmlCellPr>
  </singleXmlCell>
  <singleXmlCell id="1466" r="K10" connectionId="0">
    <xmlCellPr id="1" uniqueName="ns5:M5_9_2">
      <xmlPr mapId="30" xpath="/ns5:M17_FBV_Verkehrsvertrag/ns5:Fahrzeugfinanzierung/ns5:Verkehrsvertrag/ns5:M5_9_2" xmlDataType="decimal"/>
    </xmlCellPr>
  </singleXmlCell>
  <singleXmlCell id="1467" r="K12" connectionId="0">
    <xmlCellPr id="1" uniqueName="ns5:M5_9_8">
      <xmlPr mapId="30" xpath="/ns5:M17_FBV_Verkehrsvertrag/ns5:Fahrzeugfinanzierung/ns5:Verkehrsvertrag/ns5:M5_9_8" xmlDataType="integer"/>
    </xmlCellPr>
  </singleXmlCell>
  <singleXmlCell id="1468" r="K14" connectionId="0">
    <xmlCellPr id="1" uniqueName="ns5:M5_9_3">
      <xmlPr mapId="30" xpath="/ns5:M17_FBV_Verkehrsvertrag/ns5:Fahrzeugfinanzierung/ns5:Verkehrsvertrag/ns5:M5_9_3" xmlDataType="string"/>
    </xmlCellPr>
  </singleXmlCell>
  <singleXmlCell id="1469" r="T16" connectionId="0">
    <xmlCellPr id="1" uniqueName="ns5:M5_9_4">
      <xmlPr mapId="30" xpath="/ns5:M17_FBV_Verkehrsvertrag/ns5:Fahrzeugfinanzierung/ns5:Verkehrsvertrag/ns5:M5_9_4" xmlDataType="string"/>
    </xmlCellPr>
  </singleXmlCell>
  <singleXmlCell id="1470" r="W18" connectionId="0">
    <xmlCellPr id="1" uniqueName="ns5:M5_9_5">
      <xmlPr mapId="30" xpath="/ns5:M17_FBV_Verkehrsvertrag/ns5:Fahrzeugfinanzierung/ns5:Verkehrsvertrag/ns5:M5_9_5" xmlDataType="string"/>
    </xmlCellPr>
  </singleXmlCell>
  <singleXmlCell id="1471" r="L24" connectionId="0">
    <xmlCellPr id="1" uniqueName="ns5:M5_9_6">
      <xmlPr mapId="30" xpath="/ns5:M17_FBV_Verkehrsvertrag/ns5:Fahrzeugfinanzierung/ns5:Verkehrsvertrag/ns5:M5_9_6" xmlDataType="string"/>
    </xmlCellPr>
  </singleXmlCell>
  <singleXmlCell id="1472" r="C26" connectionId="0">
    <xmlCellPr id="1" uniqueName="ns5:M5_9_7">
      <xmlPr mapId="30" xpath="/ns5:M17_FBV_Verkehrsvertrag/ns5:Fahrzeugfinanzierung/ns5:Verkehrsvertrag/ns5:M5_9_7" xmlDataType="string"/>
    </xmlCellPr>
  </singleXmlCell>
  <singleXmlCell id="1473" r="U29" connectionId="0">
    <xmlCellPr id="1" uniqueName="ns5:U0_4_BS_NR">
      <xmlPr mapId="31" xpath="/ns5:M17_FBV_Verkehrsvertrag/ns5:Unternehmensdaten_Betriebsleistungen_Vertragsart/ns5:U0_4_BS_NR" xmlDataType="string"/>
    </xmlCellPr>
  </singleXmlCell>
  <singleXmlCell id="1474" r="I29" connectionId="0">
    <xmlCellPr id="1" uniqueName="ns5:lfd_Nr.">
      <xmlPr mapId="31" xpath="/ns5:M17_FBV_Verkehrsvertrag/ns5:Unternehmensdaten_Betriebsleistungen_Vertragsart/ns5:lfd_Nr." xmlDataType="string"/>
    </xmlCellPr>
  </singleXmlCell>
  <singleXmlCell id="1475" r="K29" connectionId="0">
    <xmlCellPr id="1" uniqueName="ns5:U0_4_1_Unternehmensname">
      <xmlPr mapId="31" xpath="/ns5:M17_FBV_Verkehrsvertrag/ns5:Unternehmensdaten_Betriebsleistungen_Vertragsart/ns5:U0_4_1_Unternehmensname" xmlDataType="string"/>
    </xmlCellPr>
  </singleXmlCell>
  <singleXmlCell id="1476" r="K31" connectionId="0">
    <xmlCellPr id="1" uniqueName="ns5:M5_9">
      <xmlPr mapId="31" xpath="/ns5:M17_FBV_Verkehrsvertrag/ns5:Fahrzeugfinanzierung/ns5:Verkehrsvertrag/ns5:M5_9" xmlDataType="string"/>
    </xmlCellPr>
  </singleXmlCell>
  <singleXmlCell id="1477" r="K33" connectionId="0">
    <xmlCellPr id="1" uniqueName="ns5:M5_9_1">
      <xmlPr mapId="31" xpath="/ns5:M17_FBV_Verkehrsvertrag/ns5:Fahrzeugfinanzierung/ns5:Verkehrsvertrag/ns5:M5_9_1" xmlDataType="integer"/>
    </xmlCellPr>
  </singleXmlCell>
  <singleXmlCell id="1478" r="N33" connectionId="0">
    <xmlCellPr id="1" uniqueName="ns5:M5_9_1_1">
      <xmlPr mapId="31" xpath="/ns5:M17_FBV_Verkehrsvertrag/ns5:Fahrzeugfinanzierung/ns5:Verkehrsvertrag/ns5:M5_9_1_1" xmlDataType="integer"/>
    </xmlCellPr>
  </singleXmlCell>
  <singleXmlCell id="1479" r="K35" connectionId="0">
    <xmlCellPr id="1" uniqueName="ns5:M5_9_2">
      <xmlPr mapId="31" xpath="/ns5:M17_FBV_Verkehrsvertrag/ns5:Fahrzeugfinanzierung/ns5:Verkehrsvertrag/ns5:M5_9_2" xmlDataType="decimal"/>
    </xmlCellPr>
  </singleXmlCell>
  <singleXmlCell id="1480" r="K37" connectionId="0">
    <xmlCellPr id="1" uniqueName="ns5:M5_9_8">
      <xmlPr mapId="31" xpath="/ns5:M17_FBV_Verkehrsvertrag/ns5:Fahrzeugfinanzierung/ns5:Verkehrsvertrag/ns5:M5_9_8" xmlDataType="integer"/>
    </xmlCellPr>
  </singleXmlCell>
  <singleXmlCell id="1481" r="K39" connectionId="0">
    <xmlCellPr id="1" uniqueName="ns5:M5_9_3">
      <xmlPr mapId="31" xpath="/ns5:M17_FBV_Verkehrsvertrag/ns5:Fahrzeugfinanzierung/ns5:Verkehrsvertrag/ns5:M5_9_3" xmlDataType="string"/>
    </xmlCellPr>
  </singleXmlCell>
  <singleXmlCell id="1482" r="T41" connectionId="0">
    <xmlCellPr id="1" uniqueName="ns5:M5_9_4">
      <xmlPr mapId="31" xpath="/ns5:M17_FBV_Verkehrsvertrag/ns5:Fahrzeugfinanzierung/ns5:Verkehrsvertrag/ns5:M5_9_4" xmlDataType="string"/>
    </xmlCellPr>
  </singleXmlCell>
  <singleXmlCell id="1483" r="W43" connectionId="0">
    <xmlCellPr id="1" uniqueName="ns5:M5_9_5">
      <xmlPr mapId="31" xpath="/ns5:M17_FBV_Verkehrsvertrag/ns5:Fahrzeugfinanzierung/ns5:Verkehrsvertrag/ns5:M5_9_5" xmlDataType="string"/>
    </xmlCellPr>
  </singleXmlCell>
  <singleXmlCell id="1484" r="L49" connectionId="0">
    <xmlCellPr id="1" uniqueName="ns5:M5_9_6">
      <xmlPr mapId="31" xpath="/ns5:M17_FBV_Verkehrsvertrag/ns5:Fahrzeugfinanzierung/ns5:Verkehrsvertrag/ns5:M5_9_6" xmlDataType="string"/>
    </xmlCellPr>
  </singleXmlCell>
  <singleXmlCell id="1485" r="C51" connectionId="0">
    <xmlCellPr id="1" uniqueName="ns5:M5_9_7">
      <xmlPr mapId="31" xpath="/ns5:M17_FBV_Verkehrsvertrag/ns5:Fahrzeugfinanzierung/ns5:Verkehrsvertrag/ns5:M5_9_7" xmlDataType="string"/>
    </xmlCellPr>
  </singleXmlCell>
  <singleXmlCell id="1486" r="U54" connectionId="0">
    <xmlCellPr id="1" uniqueName="ns5:U0_4_BS_NR">
      <xmlPr mapId="32" xpath="/ns5:M17_FBV_Verkehrsvertrag/ns5:Unternehmensdaten_Betriebsleistungen_Vertragsart/ns5:U0_4_BS_NR" xmlDataType="string"/>
    </xmlCellPr>
  </singleXmlCell>
  <singleXmlCell id="1487" r="I54" connectionId="0">
    <xmlCellPr id="1" uniqueName="ns5:lfd_Nr.">
      <xmlPr mapId="32" xpath="/ns5:M17_FBV_Verkehrsvertrag/ns5:Unternehmensdaten_Betriebsleistungen_Vertragsart/ns5:lfd_Nr." xmlDataType="string"/>
    </xmlCellPr>
  </singleXmlCell>
  <singleXmlCell id="1488" r="K54" connectionId="0">
    <xmlCellPr id="1" uniqueName="ns5:U0_4_1_Unternehmensname">
      <xmlPr mapId="32" xpath="/ns5:M17_FBV_Verkehrsvertrag/ns5:Unternehmensdaten_Betriebsleistungen_Vertragsart/ns5:U0_4_1_Unternehmensname" xmlDataType="string"/>
    </xmlCellPr>
  </singleXmlCell>
  <singleXmlCell id="1489" r="K56" connectionId="0">
    <xmlCellPr id="1" uniqueName="ns5:M5_9">
      <xmlPr mapId="32" xpath="/ns5:M17_FBV_Verkehrsvertrag/ns5:Fahrzeugfinanzierung/ns5:Verkehrsvertrag/ns5:M5_9" xmlDataType="string"/>
    </xmlCellPr>
  </singleXmlCell>
  <singleXmlCell id="1490" r="K58" connectionId="0">
    <xmlCellPr id="1" uniqueName="ns5:M5_9_1">
      <xmlPr mapId="32" xpath="/ns5:M17_FBV_Verkehrsvertrag/ns5:Fahrzeugfinanzierung/ns5:Verkehrsvertrag/ns5:M5_9_1" xmlDataType="integer"/>
    </xmlCellPr>
  </singleXmlCell>
  <singleXmlCell id="1491" r="N58" connectionId="0">
    <xmlCellPr id="1" uniqueName="ns5:M5_9_1_1">
      <xmlPr mapId="32" xpath="/ns5:M17_FBV_Verkehrsvertrag/ns5:Fahrzeugfinanzierung/ns5:Verkehrsvertrag/ns5:M5_9_1_1" xmlDataType="integer"/>
    </xmlCellPr>
  </singleXmlCell>
  <singleXmlCell id="1492" r="K60" connectionId="0">
    <xmlCellPr id="1" uniqueName="ns5:M5_9_2">
      <xmlPr mapId="32" xpath="/ns5:M17_FBV_Verkehrsvertrag/ns5:Fahrzeugfinanzierung/ns5:Verkehrsvertrag/ns5:M5_9_2" xmlDataType="decimal"/>
    </xmlCellPr>
  </singleXmlCell>
  <singleXmlCell id="1493" r="K62" connectionId="0">
    <xmlCellPr id="1" uniqueName="ns5:M5_9_8">
      <xmlPr mapId="32" xpath="/ns5:M17_FBV_Verkehrsvertrag/ns5:Fahrzeugfinanzierung/ns5:Verkehrsvertrag/ns5:M5_9_8" xmlDataType="integer"/>
    </xmlCellPr>
  </singleXmlCell>
  <singleXmlCell id="1494" r="K64" connectionId="0">
    <xmlCellPr id="1" uniqueName="ns5:M5_9_3">
      <xmlPr mapId="32" xpath="/ns5:M17_FBV_Verkehrsvertrag/ns5:Fahrzeugfinanzierung/ns5:Verkehrsvertrag/ns5:M5_9_3" xmlDataType="string"/>
    </xmlCellPr>
  </singleXmlCell>
  <singleXmlCell id="1495" r="T66" connectionId="0">
    <xmlCellPr id="1" uniqueName="ns5:M5_9_4">
      <xmlPr mapId="32" xpath="/ns5:M17_FBV_Verkehrsvertrag/ns5:Fahrzeugfinanzierung/ns5:Verkehrsvertrag/ns5:M5_9_4" xmlDataType="string"/>
    </xmlCellPr>
  </singleXmlCell>
  <singleXmlCell id="1496" r="W68" connectionId="0">
    <xmlCellPr id="1" uniqueName="ns5:M5_9_5">
      <xmlPr mapId="32" xpath="/ns5:M17_FBV_Verkehrsvertrag/ns5:Fahrzeugfinanzierung/ns5:Verkehrsvertrag/ns5:M5_9_5" xmlDataType="string"/>
    </xmlCellPr>
  </singleXmlCell>
  <singleXmlCell id="1497" r="L74" connectionId="0">
    <xmlCellPr id="1" uniqueName="ns5:M5_9_6">
      <xmlPr mapId="32" xpath="/ns5:M17_FBV_Verkehrsvertrag/ns5:Fahrzeugfinanzierung/ns5:Verkehrsvertrag/ns5:M5_9_6" xmlDataType="string"/>
    </xmlCellPr>
  </singleXmlCell>
  <singleXmlCell id="1498" r="C76" connectionId="0">
    <xmlCellPr id="1" uniqueName="ns5:M5_9_7">
      <xmlPr mapId="32" xpath="/ns5:M17_FBV_Verkehrsvertrag/ns5:Fahrzeugfinanzierung/ns5:Verkehrsvertrag/ns5:M5_9_7" xmlDataType="string"/>
    </xmlCellPr>
  </singleXmlCell>
  <singleXmlCell id="1499" r="U79" connectionId="0">
    <xmlCellPr id="1" uniqueName="ns5:U0_4_BS_NR">
      <xmlPr mapId="33" xpath="/ns5:M17_FBV_Verkehrsvertrag/ns5:Unternehmensdaten_Betriebsleistungen_Vertragsart/ns5:U0_4_BS_NR" xmlDataType="string"/>
    </xmlCellPr>
  </singleXmlCell>
  <singleXmlCell id="1500" r="I79" connectionId="0">
    <xmlCellPr id="1" uniqueName="ns5:lfd_Nr.">
      <xmlPr mapId="33" xpath="/ns5:M17_FBV_Verkehrsvertrag/ns5:Unternehmensdaten_Betriebsleistungen_Vertragsart/ns5:lfd_Nr." xmlDataType="string"/>
    </xmlCellPr>
  </singleXmlCell>
  <singleXmlCell id="1501" r="K79" connectionId="0">
    <xmlCellPr id="1" uniqueName="ns5:U0_4_1_Unternehmensname">
      <xmlPr mapId="33" xpath="/ns5:M17_FBV_Verkehrsvertrag/ns5:Unternehmensdaten_Betriebsleistungen_Vertragsart/ns5:U0_4_1_Unternehmensname" xmlDataType="string"/>
    </xmlCellPr>
  </singleXmlCell>
  <singleXmlCell id="1502" r="K81" connectionId="0">
    <xmlCellPr id="1" uniqueName="ns5:M5_9">
      <xmlPr mapId="33" xpath="/ns5:M17_FBV_Verkehrsvertrag/ns5:Fahrzeugfinanzierung/ns5:Verkehrsvertrag/ns5:M5_9" xmlDataType="string"/>
    </xmlCellPr>
  </singleXmlCell>
  <singleXmlCell id="1503" r="K83" connectionId="0">
    <xmlCellPr id="1" uniqueName="ns5:M5_9_1">
      <xmlPr mapId="33" xpath="/ns5:M17_FBV_Verkehrsvertrag/ns5:Fahrzeugfinanzierung/ns5:Verkehrsvertrag/ns5:M5_9_1" xmlDataType="integer"/>
    </xmlCellPr>
  </singleXmlCell>
  <singleXmlCell id="1504" r="N83" connectionId="0">
    <xmlCellPr id="1" uniqueName="ns5:M5_9_1_1">
      <xmlPr mapId="33" xpath="/ns5:M17_FBV_Verkehrsvertrag/ns5:Fahrzeugfinanzierung/ns5:Verkehrsvertrag/ns5:M5_9_1_1" xmlDataType="integer"/>
    </xmlCellPr>
  </singleXmlCell>
  <singleXmlCell id="1505" r="K85" connectionId="0">
    <xmlCellPr id="1" uniqueName="ns5:M5_9_2">
      <xmlPr mapId="33" xpath="/ns5:M17_FBV_Verkehrsvertrag/ns5:Fahrzeugfinanzierung/ns5:Verkehrsvertrag/ns5:M5_9_2" xmlDataType="decimal"/>
    </xmlCellPr>
  </singleXmlCell>
  <singleXmlCell id="1506" r="K87" connectionId="0">
    <xmlCellPr id="1" uniqueName="ns5:M5_9_8">
      <xmlPr mapId="33" xpath="/ns5:M17_FBV_Verkehrsvertrag/ns5:Fahrzeugfinanzierung/ns5:Verkehrsvertrag/ns5:M5_9_8" xmlDataType="integer"/>
    </xmlCellPr>
  </singleXmlCell>
  <singleXmlCell id="1507" r="K89" connectionId="0">
    <xmlCellPr id="1" uniqueName="ns5:M5_9_3">
      <xmlPr mapId="33" xpath="/ns5:M17_FBV_Verkehrsvertrag/ns5:Fahrzeugfinanzierung/ns5:Verkehrsvertrag/ns5:M5_9_3" xmlDataType="string"/>
    </xmlCellPr>
  </singleXmlCell>
  <singleXmlCell id="1508" r="T91" connectionId="0">
    <xmlCellPr id="1" uniqueName="ns5:M5_9_4">
      <xmlPr mapId="33" xpath="/ns5:M17_FBV_Verkehrsvertrag/ns5:Fahrzeugfinanzierung/ns5:Verkehrsvertrag/ns5:M5_9_4" xmlDataType="string"/>
    </xmlCellPr>
  </singleXmlCell>
  <singleXmlCell id="1509" r="W93" connectionId="0">
    <xmlCellPr id="1" uniqueName="ns5:M5_9_5">
      <xmlPr mapId="33" xpath="/ns5:M17_FBV_Verkehrsvertrag/ns5:Fahrzeugfinanzierung/ns5:Verkehrsvertrag/ns5:M5_9_5" xmlDataType="string"/>
    </xmlCellPr>
  </singleXmlCell>
  <singleXmlCell id="1510" r="L99" connectionId="0">
    <xmlCellPr id="1" uniqueName="ns5:M5_9_6">
      <xmlPr mapId="33" xpath="/ns5:M17_FBV_Verkehrsvertrag/ns5:Fahrzeugfinanzierung/ns5:Verkehrsvertrag/ns5:M5_9_6" xmlDataType="string"/>
    </xmlCellPr>
  </singleXmlCell>
  <singleXmlCell id="1511" r="C101" connectionId="0">
    <xmlCellPr id="1" uniqueName="ns5:M5_9_7">
      <xmlPr mapId="33" xpath="/ns5:M17_FBV_Verkehrsvertrag/ns5:Fahrzeugfinanzierung/ns5:Verkehrsvertrag/ns5:M5_9_7" xmlDataType="string"/>
    </xmlCellPr>
  </singleXmlCell>
  <singleXmlCell id="1512" r="U104" connectionId="0">
    <xmlCellPr id="1" uniqueName="ns5:U0_4_BS_NR">
      <xmlPr mapId="34" xpath="/ns5:M17_FBV_Verkehrsvertrag/ns5:Unternehmensdaten_Betriebsleistungen_Vertragsart/ns5:U0_4_BS_NR" xmlDataType="string"/>
    </xmlCellPr>
  </singleXmlCell>
  <singleXmlCell id="1513" r="I104" connectionId="0">
    <xmlCellPr id="1" uniqueName="ns5:lfd_Nr.">
      <xmlPr mapId="34" xpath="/ns5:M17_FBV_Verkehrsvertrag/ns5:Unternehmensdaten_Betriebsleistungen_Vertragsart/ns5:lfd_Nr." xmlDataType="string"/>
    </xmlCellPr>
  </singleXmlCell>
  <singleXmlCell id="1514" r="K104" connectionId="0">
    <xmlCellPr id="1" uniqueName="ns5:U0_4_1_Unternehmensname">
      <xmlPr mapId="34" xpath="/ns5:M17_FBV_Verkehrsvertrag/ns5:Unternehmensdaten_Betriebsleistungen_Vertragsart/ns5:U0_4_1_Unternehmensname" xmlDataType="string"/>
    </xmlCellPr>
  </singleXmlCell>
  <singleXmlCell id="1515" r="K106" connectionId="0">
    <xmlCellPr id="1" uniqueName="ns5:M5_9">
      <xmlPr mapId="34" xpath="/ns5:M17_FBV_Verkehrsvertrag/ns5:Fahrzeugfinanzierung/ns5:Verkehrsvertrag/ns5:M5_9" xmlDataType="string"/>
    </xmlCellPr>
  </singleXmlCell>
  <singleXmlCell id="1516" r="K108" connectionId="0">
    <xmlCellPr id="1" uniqueName="ns5:M5_9_1">
      <xmlPr mapId="34" xpath="/ns5:M17_FBV_Verkehrsvertrag/ns5:Fahrzeugfinanzierung/ns5:Verkehrsvertrag/ns5:M5_9_1" xmlDataType="integer"/>
    </xmlCellPr>
  </singleXmlCell>
  <singleXmlCell id="1517" r="N108" connectionId="0">
    <xmlCellPr id="1" uniqueName="ns5:M5_9_1_1">
      <xmlPr mapId="34" xpath="/ns5:M17_FBV_Verkehrsvertrag/ns5:Fahrzeugfinanzierung/ns5:Verkehrsvertrag/ns5:M5_9_1_1" xmlDataType="integer"/>
    </xmlCellPr>
  </singleXmlCell>
  <singleXmlCell id="1518" r="K110" connectionId="0">
    <xmlCellPr id="1" uniqueName="ns5:M5_9_2">
      <xmlPr mapId="34" xpath="/ns5:M17_FBV_Verkehrsvertrag/ns5:Fahrzeugfinanzierung/ns5:Verkehrsvertrag/ns5:M5_9_2" xmlDataType="decimal"/>
    </xmlCellPr>
  </singleXmlCell>
  <singleXmlCell id="1519" r="K112" connectionId="0">
    <xmlCellPr id="1" uniqueName="ns5:M5_9_8">
      <xmlPr mapId="34" xpath="/ns5:M17_FBV_Verkehrsvertrag/ns5:Fahrzeugfinanzierung/ns5:Verkehrsvertrag/ns5:M5_9_8" xmlDataType="integer"/>
    </xmlCellPr>
  </singleXmlCell>
  <singleXmlCell id="1520" r="K114" connectionId="0">
    <xmlCellPr id="1" uniqueName="ns5:M5_9_3">
      <xmlPr mapId="34" xpath="/ns5:M17_FBV_Verkehrsvertrag/ns5:Fahrzeugfinanzierung/ns5:Verkehrsvertrag/ns5:M5_9_3" xmlDataType="string"/>
    </xmlCellPr>
  </singleXmlCell>
  <singleXmlCell id="1521" r="T116" connectionId="0">
    <xmlCellPr id="1" uniqueName="ns5:M5_9_4">
      <xmlPr mapId="34" xpath="/ns5:M17_FBV_Verkehrsvertrag/ns5:Fahrzeugfinanzierung/ns5:Verkehrsvertrag/ns5:M5_9_4" xmlDataType="string"/>
    </xmlCellPr>
  </singleXmlCell>
  <singleXmlCell id="1522" r="W118" connectionId="0">
    <xmlCellPr id="1" uniqueName="ns5:M5_9_5">
      <xmlPr mapId="34" xpath="/ns5:M17_FBV_Verkehrsvertrag/ns5:Fahrzeugfinanzierung/ns5:Verkehrsvertrag/ns5:M5_9_5" xmlDataType="string"/>
    </xmlCellPr>
  </singleXmlCell>
  <singleXmlCell id="1523" r="L124" connectionId="0">
    <xmlCellPr id="1" uniqueName="ns5:M5_9_6">
      <xmlPr mapId="34" xpath="/ns5:M17_FBV_Verkehrsvertrag/ns5:Fahrzeugfinanzierung/ns5:Verkehrsvertrag/ns5:M5_9_6" xmlDataType="string"/>
    </xmlCellPr>
  </singleXmlCell>
  <singleXmlCell id="1524" r="C126" connectionId="0">
    <xmlCellPr id="1" uniqueName="ns5:M5_9_7">
      <xmlPr mapId="34" xpath="/ns5:M17_FBV_Verkehrsvertrag/ns5:Fahrzeugfinanzierung/ns5:Verkehrsvertrag/ns5:M5_9_7" xmlDataType="string"/>
    </xmlCellPr>
  </singleXmlCell>
  <singleXmlCell id="1525" r="U129" connectionId="0">
    <xmlCellPr id="1" uniqueName="ns5:U0_4_BS_NR">
      <xmlPr mapId="35" xpath="/ns5:M17_FBV_Verkehrsvertrag/ns5:Unternehmensdaten_Betriebsleistungen_Vertragsart/ns5:U0_4_BS_NR" xmlDataType="string"/>
    </xmlCellPr>
  </singleXmlCell>
  <singleXmlCell id="1526" r="I129" connectionId="0">
    <xmlCellPr id="1" uniqueName="ns5:lfd_Nr.">
      <xmlPr mapId="35" xpath="/ns5:M17_FBV_Verkehrsvertrag/ns5:Unternehmensdaten_Betriebsleistungen_Vertragsart/ns5:lfd_Nr." xmlDataType="string"/>
    </xmlCellPr>
  </singleXmlCell>
  <singleXmlCell id="1527" r="K129" connectionId="0">
    <xmlCellPr id="1" uniqueName="ns5:U0_4_1_Unternehmensname">
      <xmlPr mapId="35" xpath="/ns5:M17_FBV_Verkehrsvertrag/ns5:Unternehmensdaten_Betriebsleistungen_Vertragsart/ns5:U0_4_1_Unternehmensname" xmlDataType="string"/>
    </xmlCellPr>
  </singleXmlCell>
  <singleXmlCell id="1528" r="K131" connectionId="0">
    <xmlCellPr id="1" uniqueName="ns5:M5_9">
      <xmlPr mapId="35" xpath="/ns5:M17_FBV_Verkehrsvertrag/ns5:Fahrzeugfinanzierung/ns5:Verkehrsvertrag/ns5:M5_9" xmlDataType="string"/>
    </xmlCellPr>
  </singleXmlCell>
  <singleXmlCell id="1529" r="K133" connectionId="0">
    <xmlCellPr id="1" uniqueName="ns5:M5_9_1">
      <xmlPr mapId="35" xpath="/ns5:M17_FBV_Verkehrsvertrag/ns5:Fahrzeugfinanzierung/ns5:Verkehrsvertrag/ns5:M5_9_1" xmlDataType="integer"/>
    </xmlCellPr>
  </singleXmlCell>
  <singleXmlCell id="1530" r="N133" connectionId="0">
    <xmlCellPr id="1" uniqueName="ns5:M5_9_1_1">
      <xmlPr mapId="35" xpath="/ns5:M17_FBV_Verkehrsvertrag/ns5:Fahrzeugfinanzierung/ns5:Verkehrsvertrag/ns5:M5_9_1_1" xmlDataType="integer"/>
    </xmlCellPr>
  </singleXmlCell>
  <singleXmlCell id="1531" r="K135" connectionId="0">
    <xmlCellPr id="1" uniqueName="ns5:M5_9_2">
      <xmlPr mapId="35" xpath="/ns5:M17_FBV_Verkehrsvertrag/ns5:Fahrzeugfinanzierung/ns5:Verkehrsvertrag/ns5:M5_9_2" xmlDataType="decimal"/>
    </xmlCellPr>
  </singleXmlCell>
  <singleXmlCell id="1532" r="K137" connectionId="0">
    <xmlCellPr id="1" uniqueName="ns5:M5_9_8">
      <xmlPr mapId="35" xpath="/ns5:M17_FBV_Verkehrsvertrag/ns5:Fahrzeugfinanzierung/ns5:Verkehrsvertrag/ns5:M5_9_8" xmlDataType="integer"/>
    </xmlCellPr>
  </singleXmlCell>
  <singleXmlCell id="1533" r="K139" connectionId="0">
    <xmlCellPr id="1" uniqueName="ns5:M5_9_3">
      <xmlPr mapId="35" xpath="/ns5:M17_FBV_Verkehrsvertrag/ns5:Fahrzeugfinanzierung/ns5:Verkehrsvertrag/ns5:M5_9_3" xmlDataType="string"/>
    </xmlCellPr>
  </singleXmlCell>
  <singleXmlCell id="1534" r="T141" connectionId="0">
    <xmlCellPr id="1" uniqueName="ns5:M5_9_4">
      <xmlPr mapId="35" xpath="/ns5:M17_FBV_Verkehrsvertrag/ns5:Fahrzeugfinanzierung/ns5:Verkehrsvertrag/ns5:M5_9_4" xmlDataType="string"/>
    </xmlCellPr>
  </singleXmlCell>
  <singleXmlCell id="1535" r="W143" connectionId="0">
    <xmlCellPr id="1" uniqueName="ns5:M5_9_5">
      <xmlPr mapId="35" xpath="/ns5:M17_FBV_Verkehrsvertrag/ns5:Fahrzeugfinanzierung/ns5:Verkehrsvertrag/ns5:M5_9_5" xmlDataType="string"/>
    </xmlCellPr>
  </singleXmlCell>
  <singleXmlCell id="1536" r="L149" connectionId="0">
    <xmlCellPr id="1" uniqueName="ns5:M5_9_6">
      <xmlPr mapId="35" xpath="/ns5:M17_FBV_Verkehrsvertrag/ns5:Fahrzeugfinanzierung/ns5:Verkehrsvertrag/ns5:M5_9_6" xmlDataType="string"/>
    </xmlCellPr>
  </singleXmlCell>
  <singleXmlCell id="1537" r="C151" connectionId="0">
    <xmlCellPr id="1" uniqueName="ns5:M5_9_7">
      <xmlPr mapId="35" xpath="/ns5:M17_FBV_Verkehrsvertrag/ns5:Fahrzeugfinanzierung/ns5:Verkehrsvertrag/ns5:M5_9_7" xmlDataType="string"/>
    </xmlCellPr>
  </singleXmlCell>
  <singleXmlCell id="1538" r="U154" connectionId="0">
    <xmlCellPr id="1" uniqueName="ns5:U0_4_BS_NR">
      <xmlPr mapId="36" xpath="/ns5:M17_FBV_Verkehrsvertrag/ns5:Unternehmensdaten_Betriebsleistungen_Vertragsart/ns5:U0_4_BS_NR" xmlDataType="string"/>
    </xmlCellPr>
  </singleXmlCell>
  <singleXmlCell id="1539" r="I154" connectionId="0">
    <xmlCellPr id="1" uniqueName="ns5:lfd_Nr.">
      <xmlPr mapId="36" xpath="/ns5:M17_FBV_Verkehrsvertrag/ns5:Unternehmensdaten_Betriebsleistungen_Vertragsart/ns5:lfd_Nr." xmlDataType="string"/>
    </xmlCellPr>
  </singleXmlCell>
  <singleXmlCell id="1540" r="K154" connectionId="0">
    <xmlCellPr id="1" uniqueName="ns5:U0_4_1_Unternehmensname">
      <xmlPr mapId="36" xpath="/ns5:M17_FBV_Verkehrsvertrag/ns5:Unternehmensdaten_Betriebsleistungen_Vertragsart/ns5:U0_4_1_Unternehmensname" xmlDataType="string"/>
    </xmlCellPr>
  </singleXmlCell>
  <singleXmlCell id="1541" r="K156" connectionId="0">
    <xmlCellPr id="1" uniqueName="ns5:M5_9">
      <xmlPr mapId="36" xpath="/ns5:M17_FBV_Verkehrsvertrag/ns5:Fahrzeugfinanzierung/ns5:Verkehrsvertrag/ns5:M5_9" xmlDataType="string"/>
    </xmlCellPr>
  </singleXmlCell>
  <singleXmlCell id="1542" r="K158" connectionId="0">
    <xmlCellPr id="1" uniqueName="ns5:M5_9_1">
      <xmlPr mapId="36" xpath="/ns5:M17_FBV_Verkehrsvertrag/ns5:Fahrzeugfinanzierung/ns5:Verkehrsvertrag/ns5:M5_9_1" xmlDataType="integer"/>
    </xmlCellPr>
  </singleXmlCell>
  <singleXmlCell id="1543" r="N158" connectionId="0">
    <xmlCellPr id="1" uniqueName="ns5:M5_9_1_1">
      <xmlPr mapId="36" xpath="/ns5:M17_FBV_Verkehrsvertrag/ns5:Fahrzeugfinanzierung/ns5:Verkehrsvertrag/ns5:M5_9_1_1" xmlDataType="integer"/>
    </xmlCellPr>
  </singleXmlCell>
  <singleXmlCell id="1544" r="K160" connectionId="0">
    <xmlCellPr id="1" uniqueName="ns5:M5_9_2">
      <xmlPr mapId="36" xpath="/ns5:M17_FBV_Verkehrsvertrag/ns5:Fahrzeugfinanzierung/ns5:Verkehrsvertrag/ns5:M5_9_2" xmlDataType="decimal"/>
    </xmlCellPr>
  </singleXmlCell>
  <singleXmlCell id="1545" r="K162" connectionId="0">
    <xmlCellPr id="1" uniqueName="ns5:M5_9_8">
      <xmlPr mapId="36" xpath="/ns5:M17_FBV_Verkehrsvertrag/ns5:Fahrzeugfinanzierung/ns5:Verkehrsvertrag/ns5:M5_9_8" xmlDataType="integer"/>
    </xmlCellPr>
  </singleXmlCell>
  <singleXmlCell id="1546" r="K164" connectionId="0">
    <xmlCellPr id="1" uniqueName="ns5:M5_9_3">
      <xmlPr mapId="36" xpath="/ns5:M17_FBV_Verkehrsvertrag/ns5:Fahrzeugfinanzierung/ns5:Verkehrsvertrag/ns5:M5_9_3" xmlDataType="string"/>
    </xmlCellPr>
  </singleXmlCell>
  <singleXmlCell id="1547" r="T166" connectionId="0">
    <xmlCellPr id="1" uniqueName="ns5:M5_9_4">
      <xmlPr mapId="36" xpath="/ns5:M17_FBV_Verkehrsvertrag/ns5:Fahrzeugfinanzierung/ns5:Verkehrsvertrag/ns5:M5_9_4" xmlDataType="string"/>
    </xmlCellPr>
  </singleXmlCell>
  <singleXmlCell id="1548" r="W168" connectionId="0">
    <xmlCellPr id="1" uniqueName="ns5:M5_9_5">
      <xmlPr mapId="36" xpath="/ns5:M17_FBV_Verkehrsvertrag/ns5:Fahrzeugfinanzierung/ns5:Verkehrsvertrag/ns5:M5_9_5" xmlDataType="string"/>
    </xmlCellPr>
  </singleXmlCell>
  <singleXmlCell id="1549" r="L174" connectionId="0">
    <xmlCellPr id="1" uniqueName="ns5:M5_9_6">
      <xmlPr mapId="36" xpath="/ns5:M17_FBV_Verkehrsvertrag/ns5:Fahrzeugfinanzierung/ns5:Verkehrsvertrag/ns5:M5_9_6" xmlDataType="string"/>
    </xmlCellPr>
  </singleXmlCell>
  <singleXmlCell id="1550" r="C176" connectionId="0">
    <xmlCellPr id="1" uniqueName="ns5:M5_9_7">
      <xmlPr mapId="36" xpath="/ns5:M17_FBV_Verkehrsvertrag/ns5:Fahrzeugfinanzierung/ns5:Verkehrsvertrag/ns5:M5_9_7" xmlDataType="string"/>
    </xmlCellPr>
  </singleXmlCell>
  <singleXmlCell id="1551" r="U179" connectionId="0">
    <xmlCellPr id="1" uniqueName="ns5:U0_4_BS_NR">
      <xmlPr mapId="37" xpath="/ns5:M17_FBV_Verkehrsvertrag/ns5:Unternehmensdaten_Betriebsleistungen_Vertragsart/ns5:U0_4_BS_NR" xmlDataType="string"/>
    </xmlCellPr>
  </singleXmlCell>
  <singleXmlCell id="1552" r="I179" connectionId="0">
    <xmlCellPr id="1" uniqueName="ns5:lfd_Nr.">
      <xmlPr mapId="37" xpath="/ns5:M17_FBV_Verkehrsvertrag/ns5:Unternehmensdaten_Betriebsleistungen_Vertragsart/ns5:lfd_Nr." xmlDataType="string"/>
    </xmlCellPr>
  </singleXmlCell>
  <singleXmlCell id="1553" r="K179" connectionId="0">
    <xmlCellPr id="1" uniqueName="ns5:U0_4_1_Unternehmensname">
      <xmlPr mapId="37" xpath="/ns5:M17_FBV_Verkehrsvertrag/ns5:Unternehmensdaten_Betriebsleistungen_Vertragsart/ns5:U0_4_1_Unternehmensname" xmlDataType="string"/>
    </xmlCellPr>
  </singleXmlCell>
  <singleXmlCell id="1554" r="K181" connectionId="0">
    <xmlCellPr id="1" uniqueName="ns5:M5_9">
      <xmlPr mapId="37" xpath="/ns5:M17_FBV_Verkehrsvertrag/ns5:Fahrzeugfinanzierung/ns5:Verkehrsvertrag/ns5:M5_9" xmlDataType="string"/>
    </xmlCellPr>
  </singleXmlCell>
  <singleXmlCell id="1555" r="K183" connectionId="0">
    <xmlCellPr id="1" uniqueName="ns5:M5_9_1">
      <xmlPr mapId="37" xpath="/ns5:M17_FBV_Verkehrsvertrag/ns5:Fahrzeugfinanzierung/ns5:Verkehrsvertrag/ns5:M5_9_1" xmlDataType="integer"/>
    </xmlCellPr>
  </singleXmlCell>
  <singleXmlCell id="1556" r="N183" connectionId="0">
    <xmlCellPr id="1" uniqueName="ns5:M5_9_1_1">
      <xmlPr mapId="37" xpath="/ns5:M17_FBV_Verkehrsvertrag/ns5:Fahrzeugfinanzierung/ns5:Verkehrsvertrag/ns5:M5_9_1_1" xmlDataType="integer"/>
    </xmlCellPr>
  </singleXmlCell>
  <singleXmlCell id="1557" r="K185" connectionId="0">
    <xmlCellPr id="1" uniqueName="ns5:M5_9_2">
      <xmlPr mapId="37" xpath="/ns5:M17_FBV_Verkehrsvertrag/ns5:Fahrzeugfinanzierung/ns5:Verkehrsvertrag/ns5:M5_9_2" xmlDataType="decimal"/>
    </xmlCellPr>
  </singleXmlCell>
  <singleXmlCell id="1558" r="K187" connectionId="0">
    <xmlCellPr id="1" uniqueName="ns5:M5_9_8">
      <xmlPr mapId="37" xpath="/ns5:M17_FBV_Verkehrsvertrag/ns5:Fahrzeugfinanzierung/ns5:Verkehrsvertrag/ns5:M5_9_8" xmlDataType="integer"/>
    </xmlCellPr>
  </singleXmlCell>
  <singleXmlCell id="1559" r="K189" connectionId="0">
    <xmlCellPr id="1" uniqueName="ns5:M5_9_3">
      <xmlPr mapId="37" xpath="/ns5:M17_FBV_Verkehrsvertrag/ns5:Fahrzeugfinanzierung/ns5:Verkehrsvertrag/ns5:M5_9_3" xmlDataType="string"/>
    </xmlCellPr>
  </singleXmlCell>
  <singleXmlCell id="1560" r="T191" connectionId="0">
    <xmlCellPr id="1" uniqueName="ns5:M5_9_4">
      <xmlPr mapId="37" xpath="/ns5:M17_FBV_Verkehrsvertrag/ns5:Fahrzeugfinanzierung/ns5:Verkehrsvertrag/ns5:M5_9_4" xmlDataType="string"/>
    </xmlCellPr>
  </singleXmlCell>
  <singleXmlCell id="1561" r="W193" connectionId="0">
    <xmlCellPr id="1" uniqueName="ns5:M5_9_5">
      <xmlPr mapId="37" xpath="/ns5:M17_FBV_Verkehrsvertrag/ns5:Fahrzeugfinanzierung/ns5:Verkehrsvertrag/ns5:M5_9_5" xmlDataType="string"/>
    </xmlCellPr>
  </singleXmlCell>
  <singleXmlCell id="1562" r="L199" connectionId="0">
    <xmlCellPr id="1" uniqueName="ns5:M5_9_6">
      <xmlPr mapId="37" xpath="/ns5:M17_FBV_Verkehrsvertrag/ns5:Fahrzeugfinanzierung/ns5:Verkehrsvertrag/ns5:M5_9_6" xmlDataType="string"/>
    </xmlCellPr>
  </singleXmlCell>
  <singleXmlCell id="1563" r="C201" connectionId="0">
    <xmlCellPr id="1" uniqueName="ns5:M5_9_7">
      <xmlPr mapId="37" xpath="/ns5:M17_FBV_Verkehrsvertrag/ns5:Fahrzeugfinanzierung/ns5:Verkehrsvertrag/ns5:M5_9_7" xmlDataType="string"/>
    </xmlCellPr>
  </singleXmlCell>
  <singleXmlCell id="1564" r="U204" connectionId="0">
    <xmlCellPr id="1" uniqueName="ns5:U0_4_BS_NR">
      <xmlPr mapId="38" xpath="/ns5:M17_FBV_Verkehrsvertrag/ns5:Unternehmensdaten_Betriebsleistungen_Vertragsart/ns5:U0_4_BS_NR" xmlDataType="string"/>
    </xmlCellPr>
  </singleXmlCell>
  <singleXmlCell id="1565" r="I204" connectionId="0">
    <xmlCellPr id="1" uniqueName="ns5:lfd_Nr.">
      <xmlPr mapId="38" xpath="/ns5:M17_FBV_Verkehrsvertrag/ns5:Unternehmensdaten_Betriebsleistungen_Vertragsart/ns5:lfd_Nr." xmlDataType="string"/>
    </xmlCellPr>
  </singleXmlCell>
  <singleXmlCell id="1566" r="K204" connectionId="0">
    <xmlCellPr id="1" uniqueName="ns5:U0_4_1_Unternehmensname">
      <xmlPr mapId="38" xpath="/ns5:M17_FBV_Verkehrsvertrag/ns5:Unternehmensdaten_Betriebsleistungen_Vertragsart/ns5:U0_4_1_Unternehmensname" xmlDataType="string"/>
    </xmlCellPr>
  </singleXmlCell>
  <singleXmlCell id="1567" r="K206" connectionId="0">
    <xmlCellPr id="1" uniqueName="ns5:M5_9">
      <xmlPr mapId="38" xpath="/ns5:M17_FBV_Verkehrsvertrag/ns5:Fahrzeugfinanzierung/ns5:Verkehrsvertrag/ns5:M5_9" xmlDataType="string"/>
    </xmlCellPr>
  </singleXmlCell>
  <singleXmlCell id="1568" r="K208" connectionId="0">
    <xmlCellPr id="1" uniqueName="ns5:M5_9_1">
      <xmlPr mapId="38" xpath="/ns5:M17_FBV_Verkehrsvertrag/ns5:Fahrzeugfinanzierung/ns5:Verkehrsvertrag/ns5:M5_9_1" xmlDataType="integer"/>
    </xmlCellPr>
  </singleXmlCell>
  <singleXmlCell id="1569" r="N208" connectionId="0">
    <xmlCellPr id="1" uniqueName="ns5:M5_9_1_1">
      <xmlPr mapId="38" xpath="/ns5:M17_FBV_Verkehrsvertrag/ns5:Fahrzeugfinanzierung/ns5:Verkehrsvertrag/ns5:M5_9_1_1" xmlDataType="integer"/>
    </xmlCellPr>
  </singleXmlCell>
  <singleXmlCell id="1570" r="K210" connectionId="0">
    <xmlCellPr id="1" uniqueName="ns5:M5_9_2">
      <xmlPr mapId="38" xpath="/ns5:M17_FBV_Verkehrsvertrag/ns5:Fahrzeugfinanzierung/ns5:Verkehrsvertrag/ns5:M5_9_2" xmlDataType="decimal"/>
    </xmlCellPr>
  </singleXmlCell>
  <singleXmlCell id="1571" r="K212" connectionId="0">
    <xmlCellPr id="1" uniqueName="ns5:M5_9_8">
      <xmlPr mapId="38" xpath="/ns5:M17_FBV_Verkehrsvertrag/ns5:Fahrzeugfinanzierung/ns5:Verkehrsvertrag/ns5:M5_9_8" xmlDataType="integer"/>
    </xmlCellPr>
  </singleXmlCell>
  <singleXmlCell id="1572" r="K214" connectionId="0">
    <xmlCellPr id="1" uniqueName="ns5:M5_9_3">
      <xmlPr mapId="38" xpath="/ns5:M17_FBV_Verkehrsvertrag/ns5:Fahrzeugfinanzierung/ns5:Verkehrsvertrag/ns5:M5_9_3" xmlDataType="string"/>
    </xmlCellPr>
  </singleXmlCell>
  <singleXmlCell id="1573" r="T216" connectionId="0">
    <xmlCellPr id="1" uniqueName="ns5:M5_9_4">
      <xmlPr mapId="38" xpath="/ns5:M17_FBV_Verkehrsvertrag/ns5:Fahrzeugfinanzierung/ns5:Verkehrsvertrag/ns5:M5_9_4" xmlDataType="string"/>
    </xmlCellPr>
  </singleXmlCell>
  <singleXmlCell id="1574" r="W218" connectionId="0">
    <xmlCellPr id="1" uniqueName="ns5:M5_9_5">
      <xmlPr mapId="38" xpath="/ns5:M17_FBV_Verkehrsvertrag/ns5:Fahrzeugfinanzierung/ns5:Verkehrsvertrag/ns5:M5_9_5" xmlDataType="string"/>
    </xmlCellPr>
  </singleXmlCell>
  <singleXmlCell id="1575" r="L224" connectionId="0">
    <xmlCellPr id="1" uniqueName="ns5:M5_9_6">
      <xmlPr mapId="38" xpath="/ns5:M17_FBV_Verkehrsvertrag/ns5:Fahrzeugfinanzierung/ns5:Verkehrsvertrag/ns5:M5_9_6" xmlDataType="string"/>
    </xmlCellPr>
  </singleXmlCell>
  <singleXmlCell id="1576" r="C226" connectionId="0">
    <xmlCellPr id="1" uniqueName="ns5:M5_9_7">
      <xmlPr mapId="38" xpath="/ns5:M17_FBV_Verkehrsvertrag/ns5:Fahrzeugfinanzierung/ns5:Verkehrsvertrag/ns5:M5_9_7" xmlDataType="string"/>
    </xmlCellPr>
  </singleXmlCell>
  <singleXmlCell id="1577" r="U229" connectionId="0">
    <xmlCellPr id="1" uniqueName="ns5:U0_4_BS_NR">
      <xmlPr mapId="39" xpath="/ns5:M17_FBV_Verkehrsvertrag/ns5:Unternehmensdaten_Betriebsleistungen_Vertragsart/ns5:U0_4_BS_NR" xmlDataType="string"/>
    </xmlCellPr>
  </singleXmlCell>
  <singleXmlCell id="1578" r="I229" connectionId="0">
    <xmlCellPr id="1" uniqueName="ns5:lfd_Nr.">
      <xmlPr mapId="39" xpath="/ns5:M17_FBV_Verkehrsvertrag/ns5:Unternehmensdaten_Betriebsleistungen_Vertragsart/ns5:lfd_Nr." xmlDataType="string"/>
    </xmlCellPr>
  </singleXmlCell>
  <singleXmlCell id="1579" r="K229" connectionId="0">
    <xmlCellPr id="1" uniqueName="ns5:U0_4_1_Unternehmensname">
      <xmlPr mapId="39" xpath="/ns5:M17_FBV_Verkehrsvertrag/ns5:Unternehmensdaten_Betriebsleistungen_Vertragsart/ns5:U0_4_1_Unternehmensname" xmlDataType="string"/>
    </xmlCellPr>
  </singleXmlCell>
  <singleXmlCell id="1580" r="K231" connectionId="0">
    <xmlCellPr id="1" uniqueName="ns5:M5_9">
      <xmlPr mapId="39" xpath="/ns5:M17_FBV_Verkehrsvertrag/ns5:Fahrzeugfinanzierung/ns5:Verkehrsvertrag/ns5:M5_9" xmlDataType="string"/>
    </xmlCellPr>
  </singleXmlCell>
  <singleXmlCell id="1581" r="K233" connectionId="0">
    <xmlCellPr id="1" uniqueName="ns5:M5_9_1">
      <xmlPr mapId="39" xpath="/ns5:M17_FBV_Verkehrsvertrag/ns5:Fahrzeugfinanzierung/ns5:Verkehrsvertrag/ns5:M5_9_1" xmlDataType="integer"/>
    </xmlCellPr>
  </singleXmlCell>
  <singleXmlCell id="1582" r="N233" connectionId="0">
    <xmlCellPr id="1" uniqueName="ns5:M5_9_1_1">
      <xmlPr mapId="39" xpath="/ns5:M17_FBV_Verkehrsvertrag/ns5:Fahrzeugfinanzierung/ns5:Verkehrsvertrag/ns5:M5_9_1_1" xmlDataType="integer"/>
    </xmlCellPr>
  </singleXmlCell>
  <singleXmlCell id="1583" r="K235" connectionId="0">
    <xmlCellPr id="1" uniqueName="ns5:M5_9_2">
      <xmlPr mapId="39" xpath="/ns5:M17_FBV_Verkehrsvertrag/ns5:Fahrzeugfinanzierung/ns5:Verkehrsvertrag/ns5:M5_9_2" xmlDataType="decimal"/>
    </xmlCellPr>
  </singleXmlCell>
  <singleXmlCell id="1584" r="K237" connectionId="0">
    <xmlCellPr id="1" uniqueName="ns5:M5_9_8">
      <xmlPr mapId="39" xpath="/ns5:M17_FBV_Verkehrsvertrag/ns5:Fahrzeugfinanzierung/ns5:Verkehrsvertrag/ns5:M5_9_8" xmlDataType="integer"/>
    </xmlCellPr>
  </singleXmlCell>
  <singleXmlCell id="1585" r="K239" connectionId="0">
    <xmlCellPr id="1" uniqueName="ns5:M5_9_3">
      <xmlPr mapId="39" xpath="/ns5:M17_FBV_Verkehrsvertrag/ns5:Fahrzeugfinanzierung/ns5:Verkehrsvertrag/ns5:M5_9_3" xmlDataType="string"/>
    </xmlCellPr>
  </singleXmlCell>
  <singleXmlCell id="1586" r="T241" connectionId="0">
    <xmlCellPr id="1" uniqueName="ns5:M5_9_4">
      <xmlPr mapId="39" xpath="/ns5:M17_FBV_Verkehrsvertrag/ns5:Fahrzeugfinanzierung/ns5:Verkehrsvertrag/ns5:M5_9_4" xmlDataType="string"/>
    </xmlCellPr>
  </singleXmlCell>
  <singleXmlCell id="1587" r="W243" connectionId="0">
    <xmlCellPr id="1" uniqueName="ns5:M5_9_5">
      <xmlPr mapId="39" xpath="/ns5:M17_FBV_Verkehrsvertrag/ns5:Fahrzeugfinanzierung/ns5:Verkehrsvertrag/ns5:M5_9_5" xmlDataType="string"/>
    </xmlCellPr>
  </singleXmlCell>
  <singleXmlCell id="1588" r="L249" connectionId="0">
    <xmlCellPr id="1" uniqueName="ns5:M5_9_6">
      <xmlPr mapId="39" xpath="/ns5:M17_FBV_Verkehrsvertrag/ns5:Fahrzeugfinanzierung/ns5:Verkehrsvertrag/ns5:M5_9_6" xmlDataType="string"/>
    </xmlCellPr>
  </singleXmlCell>
  <singleXmlCell id="1589" r="C251" connectionId="0">
    <xmlCellPr id="1" uniqueName="ns5:M5_9_7">
      <xmlPr mapId="39" xpath="/ns5:M17_FBV_Verkehrsvertrag/ns5:Fahrzeugfinanzierung/ns5:Verkehrsvertrag/ns5:M5_9_7" xmlDataType="string"/>
    </xmlCellPr>
  </singleXmlCell>
  <singleXmlCell id="1590" r="U254" connectionId="0">
    <xmlCellPr id="1" uniqueName="ns5:U0_4_BS_NR">
      <xmlPr mapId="40" xpath="/ns5:M17_FBV_Verkehrsvertrag/ns5:Unternehmensdaten_Betriebsleistungen_Vertragsart/ns5:U0_4_BS_NR" xmlDataType="string"/>
    </xmlCellPr>
  </singleXmlCell>
  <singleXmlCell id="1591" r="I254" connectionId="0">
    <xmlCellPr id="1" uniqueName="ns5:lfd_Nr.">
      <xmlPr mapId="40" xpath="/ns5:M17_FBV_Verkehrsvertrag/ns5:Unternehmensdaten_Betriebsleistungen_Vertragsart/ns5:lfd_Nr." xmlDataType="string"/>
    </xmlCellPr>
  </singleXmlCell>
  <singleXmlCell id="1592" r="K254" connectionId="0">
    <xmlCellPr id="1" uniqueName="ns5:U0_4_1_Unternehmensname">
      <xmlPr mapId="40" xpath="/ns5:M17_FBV_Verkehrsvertrag/ns5:Unternehmensdaten_Betriebsleistungen_Vertragsart/ns5:U0_4_1_Unternehmensname" xmlDataType="string"/>
    </xmlCellPr>
  </singleXmlCell>
  <singleXmlCell id="1593" r="K256" connectionId="0">
    <xmlCellPr id="1" uniqueName="ns5:M5_9">
      <xmlPr mapId="40" xpath="/ns5:M17_FBV_Verkehrsvertrag/ns5:Fahrzeugfinanzierung/ns5:Verkehrsvertrag/ns5:M5_9" xmlDataType="string"/>
    </xmlCellPr>
  </singleXmlCell>
  <singleXmlCell id="1594" r="K258" connectionId="0">
    <xmlCellPr id="1" uniqueName="ns5:M5_9_1">
      <xmlPr mapId="40" xpath="/ns5:M17_FBV_Verkehrsvertrag/ns5:Fahrzeugfinanzierung/ns5:Verkehrsvertrag/ns5:M5_9_1" xmlDataType="integer"/>
    </xmlCellPr>
  </singleXmlCell>
  <singleXmlCell id="1595" r="N258" connectionId="0">
    <xmlCellPr id="1" uniqueName="ns5:M5_9_1_1">
      <xmlPr mapId="40" xpath="/ns5:M17_FBV_Verkehrsvertrag/ns5:Fahrzeugfinanzierung/ns5:Verkehrsvertrag/ns5:M5_9_1_1" xmlDataType="integer"/>
    </xmlCellPr>
  </singleXmlCell>
  <singleXmlCell id="1596" r="K260" connectionId="0">
    <xmlCellPr id="1" uniqueName="ns5:M5_9_2">
      <xmlPr mapId="40" xpath="/ns5:M17_FBV_Verkehrsvertrag/ns5:Fahrzeugfinanzierung/ns5:Verkehrsvertrag/ns5:M5_9_2" xmlDataType="decimal"/>
    </xmlCellPr>
  </singleXmlCell>
  <singleXmlCell id="1597" r="K262" connectionId="0">
    <xmlCellPr id="1" uniqueName="ns5:M5_9_8">
      <xmlPr mapId="40" xpath="/ns5:M17_FBV_Verkehrsvertrag/ns5:Fahrzeugfinanzierung/ns5:Verkehrsvertrag/ns5:M5_9_8" xmlDataType="integer"/>
    </xmlCellPr>
  </singleXmlCell>
  <singleXmlCell id="1598" r="K264" connectionId="0">
    <xmlCellPr id="1" uniqueName="ns5:M5_9_3">
      <xmlPr mapId="40" xpath="/ns5:M17_FBV_Verkehrsvertrag/ns5:Fahrzeugfinanzierung/ns5:Verkehrsvertrag/ns5:M5_9_3" xmlDataType="string"/>
    </xmlCellPr>
  </singleXmlCell>
  <singleXmlCell id="1599" r="T266" connectionId="0">
    <xmlCellPr id="1" uniqueName="ns5:M5_9_4">
      <xmlPr mapId="40" xpath="/ns5:M17_FBV_Verkehrsvertrag/ns5:Fahrzeugfinanzierung/ns5:Verkehrsvertrag/ns5:M5_9_4" xmlDataType="string"/>
    </xmlCellPr>
  </singleXmlCell>
  <singleXmlCell id="1600" r="W268" connectionId="0">
    <xmlCellPr id="1" uniqueName="ns5:M5_9_5">
      <xmlPr mapId="40" xpath="/ns5:M17_FBV_Verkehrsvertrag/ns5:Fahrzeugfinanzierung/ns5:Verkehrsvertrag/ns5:M5_9_5" xmlDataType="string"/>
    </xmlCellPr>
  </singleXmlCell>
  <singleXmlCell id="1601" r="L274" connectionId="0">
    <xmlCellPr id="1" uniqueName="ns5:M5_9_6">
      <xmlPr mapId="40" xpath="/ns5:M17_FBV_Verkehrsvertrag/ns5:Fahrzeugfinanzierung/ns5:Verkehrsvertrag/ns5:M5_9_6" xmlDataType="string"/>
    </xmlCellPr>
  </singleXmlCell>
  <singleXmlCell id="1602" r="C276" connectionId="0">
    <xmlCellPr id="1" uniqueName="ns5:M5_9_7">
      <xmlPr mapId="40" xpath="/ns5:M17_FBV_Verkehrsvertrag/ns5:Fahrzeugfinanzierung/ns5:Verkehrsvertrag/ns5:M5_9_7" xmlDataType="string"/>
    </xmlCellPr>
  </singleXmlCell>
  <singleXmlCell id="1603" r="U279" connectionId="0">
    <xmlCellPr id="1" uniqueName="ns5:U0_4_BS_NR">
      <xmlPr mapId="41" xpath="/ns5:M17_FBV_Verkehrsvertrag/ns5:Unternehmensdaten_Betriebsleistungen_Vertragsart/ns5:U0_4_BS_NR" xmlDataType="string"/>
    </xmlCellPr>
  </singleXmlCell>
  <singleXmlCell id="1604" r="I279" connectionId="0">
    <xmlCellPr id="1" uniqueName="ns5:lfd_Nr.">
      <xmlPr mapId="41" xpath="/ns5:M17_FBV_Verkehrsvertrag/ns5:Unternehmensdaten_Betriebsleistungen_Vertragsart/ns5:lfd_Nr." xmlDataType="string"/>
    </xmlCellPr>
  </singleXmlCell>
  <singleXmlCell id="1605" r="K279" connectionId="0">
    <xmlCellPr id="1" uniqueName="ns5:U0_4_1_Unternehmensname">
      <xmlPr mapId="41" xpath="/ns5:M17_FBV_Verkehrsvertrag/ns5:Unternehmensdaten_Betriebsleistungen_Vertragsart/ns5:U0_4_1_Unternehmensname" xmlDataType="string"/>
    </xmlCellPr>
  </singleXmlCell>
  <singleXmlCell id="1606" r="K281" connectionId="0">
    <xmlCellPr id="1" uniqueName="ns5:M5_9">
      <xmlPr mapId="41" xpath="/ns5:M17_FBV_Verkehrsvertrag/ns5:Fahrzeugfinanzierung/ns5:Verkehrsvertrag/ns5:M5_9" xmlDataType="string"/>
    </xmlCellPr>
  </singleXmlCell>
  <singleXmlCell id="1607" r="K283" connectionId="0">
    <xmlCellPr id="1" uniqueName="ns5:M5_9_1">
      <xmlPr mapId="41" xpath="/ns5:M17_FBV_Verkehrsvertrag/ns5:Fahrzeugfinanzierung/ns5:Verkehrsvertrag/ns5:M5_9_1" xmlDataType="integer"/>
    </xmlCellPr>
  </singleXmlCell>
  <singleXmlCell id="1608" r="N283" connectionId="0">
    <xmlCellPr id="1" uniqueName="ns5:M5_9_1_1">
      <xmlPr mapId="41" xpath="/ns5:M17_FBV_Verkehrsvertrag/ns5:Fahrzeugfinanzierung/ns5:Verkehrsvertrag/ns5:M5_9_1_1" xmlDataType="integer"/>
    </xmlCellPr>
  </singleXmlCell>
  <singleXmlCell id="1609" r="K285" connectionId="0">
    <xmlCellPr id="1" uniqueName="ns5:M5_9_2">
      <xmlPr mapId="41" xpath="/ns5:M17_FBV_Verkehrsvertrag/ns5:Fahrzeugfinanzierung/ns5:Verkehrsvertrag/ns5:M5_9_2" xmlDataType="decimal"/>
    </xmlCellPr>
  </singleXmlCell>
  <singleXmlCell id="1610" r="K287" connectionId="0">
    <xmlCellPr id="1" uniqueName="ns5:M5_9_8">
      <xmlPr mapId="41" xpath="/ns5:M17_FBV_Verkehrsvertrag/ns5:Fahrzeugfinanzierung/ns5:Verkehrsvertrag/ns5:M5_9_8" xmlDataType="integer"/>
    </xmlCellPr>
  </singleXmlCell>
  <singleXmlCell id="1611" r="K289" connectionId="0">
    <xmlCellPr id="1" uniqueName="ns5:M5_9_3">
      <xmlPr mapId="41" xpath="/ns5:M17_FBV_Verkehrsvertrag/ns5:Fahrzeugfinanzierung/ns5:Verkehrsvertrag/ns5:M5_9_3" xmlDataType="string"/>
    </xmlCellPr>
  </singleXmlCell>
  <singleXmlCell id="1612" r="T291" connectionId="0">
    <xmlCellPr id="1" uniqueName="ns5:M5_9_4">
      <xmlPr mapId="41" xpath="/ns5:M17_FBV_Verkehrsvertrag/ns5:Fahrzeugfinanzierung/ns5:Verkehrsvertrag/ns5:M5_9_4" xmlDataType="string"/>
    </xmlCellPr>
  </singleXmlCell>
  <singleXmlCell id="1613" r="W293" connectionId="0">
    <xmlCellPr id="1" uniqueName="ns5:M5_9_5">
      <xmlPr mapId="41" xpath="/ns5:M17_FBV_Verkehrsvertrag/ns5:Fahrzeugfinanzierung/ns5:Verkehrsvertrag/ns5:M5_9_5" xmlDataType="string"/>
    </xmlCellPr>
  </singleXmlCell>
  <singleXmlCell id="1614" r="L299" connectionId="0">
    <xmlCellPr id="1" uniqueName="ns5:M5_9_6">
      <xmlPr mapId="41" xpath="/ns5:M17_FBV_Verkehrsvertrag/ns5:Fahrzeugfinanzierung/ns5:Verkehrsvertrag/ns5:M5_9_6" xmlDataType="string"/>
    </xmlCellPr>
  </singleXmlCell>
  <singleXmlCell id="1615" r="C301" connectionId="0">
    <xmlCellPr id="1" uniqueName="ns5:M5_9_7">
      <xmlPr mapId="41" xpath="/ns5:M17_FBV_Verkehrsvertrag/ns5:Fahrzeugfinanzierung/ns5:Verkehrsvertrag/ns5:M5_9_7" xmlDataType="string"/>
    </xmlCellPr>
  </singleXmlCell>
  <singleXmlCell id="1616" r="U304" connectionId="0">
    <xmlCellPr id="1" uniqueName="ns5:U0_4_BS_NR">
      <xmlPr mapId="42" xpath="/ns5:M17_FBV_Verkehrsvertrag/ns5:Unternehmensdaten_Betriebsleistungen_Vertragsart/ns5:U0_4_BS_NR" xmlDataType="string"/>
    </xmlCellPr>
  </singleXmlCell>
  <singleXmlCell id="1617" r="I304" connectionId="0">
    <xmlCellPr id="1" uniqueName="ns5:lfd_Nr.">
      <xmlPr mapId="42" xpath="/ns5:M17_FBV_Verkehrsvertrag/ns5:Unternehmensdaten_Betriebsleistungen_Vertragsart/ns5:lfd_Nr." xmlDataType="string"/>
    </xmlCellPr>
  </singleXmlCell>
  <singleXmlCell id="1618" r="K304" connectionId="0">
    <xmlCellPr id="1" uniqueName="ns5:U0_4_1_Unternehmensname">
      <xmlPr mapId="42" xpath="/ns5:M17_FBV_Verkehrsvertrag/ns5:Unternehmensdaten_Betriebsleistungen_Vertragsart/ns5:U0_4_1_Unternehmensname" xmlDataType="string"/>
    </xmlCellPr>
  </singleXmlCell>
  <singleXmlCell id="1619" r="K306" connectionId="0">
    <xmlCellPr id="1" uniqueName="ns5:M5_9">
      <xmlPr mapId="42" xpath="/ns5:M17_FBV_Verkehrsvertrag/ns5:Fahrzeugfinanzierung/ns5:Verkehrsvertrag/ns5:M5_9" xmlDataType="string"/>
    </xmlCellPr>
  </singleXmlCell>
  <singleXmlCell id="1620" r="K308" connectionId="0">
    <xmlCellPr id="1" uniqueName="ns5:M5_9_1">
      <xmlPr mapId="42" xpath="/ns5:M17_FBV_Verkehrsvertrag/ns5:Fahrzeugfinanzierung/ns5:Verkehrsvertrag/ns5:M5_9_1" xmlDataType="integer"/>
    </xmlCellPr>
  </singleXmlCell>
  <singleXmlCell id="1621" r="N308" connectionId="0">
    <xmlCellPr id="1" uniqueName="ns5:M5_9_1_1">
      <xmlPr mapId="42" xpath="/ns5:M17_FBV_Verkehrsvertrag/ns5:Fahrzeugfinanzierung/ns5:Verkehrsvertrag/ns5:M5_9_1_1" xmlDataType="integer"/>
    </xmlCellPr>
  </singleXmlCell>
  <singleXmlCell id="1622" r="K310" connectionId="0">
    <xmlCellPr id="1" uniqueName="ns5:M5_9_2">
      <xmlPr mapId="42" xpath="/ns5:M17_FBV_Verkehrsvertrag/ns5:Fahrzeugfinanzierung/ns5:Verkehrsvertrag/ns5:M5_9_2" xmlDataType="decimal"/>
    </xmlCellPr>
  </singleXmlCell>
  <singleXmlCell id="1623" r="K312" connectionId="0">
    <xmlCellPr id="1" uniqueName="ns5:M5_9_8">
      <xmlPr mapId="42" xpath="/ns5:M17_FBV_Verkehrsvertrag/ns5:Fahrzeugfinanzierung/ns5:Verkehrsvertrag/ns5:M5_9_8" xmlDataType="integer"/>
    </xmlCellPr>
  </singleXmlCell>
  <singleXmlCell id="1624" r="K314" connectionId="0">
    <xmlCellPr id="1" uniqueName="ns5:M5_9_3">
      <xmlPr mapId="42" xpath="/ns5:M17_FBV_Verkehrsvertrag/ns5:Fahrzeugfinanzierung/ns5:Verkehrsvertrag/ns5:M5_9_3" xmlDataType="string"/>
    </xmlCellPr>
  </singleXmlCell>
  <singleXmlCell id="1625" r="T316" connectionId="0">
    <xmlCellPr id="1" uniqueName="ns5:M5_9_4">
      <xmlPr mapId="42" xpath="/ns5:M17_FBV_Verkehrsvertrag/ns5:Fahrzeugfinanzierung/ns5:Verkehrsvertrag/ns5:M5_9_4" xmlDataType="string"/>
    </xmlCellPr>
  </singleXmlCell>
  <singleXmlCell id="1626" r="W318" connectionId="0">
    <xmlCellPr id="1" uniqueName="ns5:M5_9_5">
      <xmlPr mapId="42" xpath="/ns5:M17_FBV_Verkehrsvertrag/ns5:Fahrzeugfinanzierung/ns5:Verkehrsvertrag/ns5:M5_9_5" xmlDataType="string"/>
    </xmlCellPr>
  </singleXmlCell>
  <singleXmlCell id="1627" r="L324" connectionId="0">
    <xmlCellPr id="1" uniqueName="ns5:M5_9_6">
      <xmlPr mapId="42" xpath="/ns5:M17_FBV_Verkehrsvertrag/ns5:Fahrzeugfinanzierung/ns5:Verkehrsvertrag/ns5:M5_9_6" xmlDataType="string"/>
    </xmlCellPr>
  </singleXmlCell>
  <singleXmlCell id="1628" r="C326" connectionId="0">
    <xmlCellPr id="1" uniqueName="ns5:M5_9_7">
      <xmlPr mapId="42" xpath="/ns5:M17_FBV_Verkehrsvertrag/ns5:Fahrzeugfinanzierung/ns5:Verkehrsvertrag/ns5:M5_9_7" xmlDataType="string"/>
    </xmlCellPr>
  </singleXmlCell>
  <singleXmlCell id="1629" r="U329" connectionId="0">
    <xmlCellPr id="1" uniqueName="ns5:U0_4_BS_NR">
      <xmlPr mapId="43" xpath="/ns5:M17_FBV_Verkehrsvertrag/ns5:Unternehmensdaten_Betriebsleistungen_Vertragsart/ns5:U0_4_BS_NR" xmlDataType="string"/>
    </xmlCellPr>
  </singleXmlCell>
  <singleXmlCell id="1630" r="I329" connectionId="0">
    <xmlCellPr id="1" uniqueName="ns5:lfd_Nr.">
      <xmlPr mapId="43" xpath="/ns5:M17_FBV_Verkehrsvertrag/ns5:Unternehmensdaten_Betriebsleistungen_Vertragsart/ns5:lfd_Nr." xmlDataType="string"/>
    </xmlCellPr>
  </singleXmlCell>
  <singleXmlCell id="1631" r="K329" connectionId="0">
    <xmlCellPr id="1" uniqueName="ns5:U0_4_1_Unternehmensname">
      <xmlPr mapId="43" xpath="/ns5:M17_FBV_Verkehrsvertrag/ns5:Unternehmensdaten_Betriebsleistungen_Vertragsart/ns5:U0_4_1_Unternehmensname" xmlDataType="string"/>
    </xmlCellPr>
  </singleXmlCell>
  <singleXmlCell id="1632" r="K331" connectionId="0">
    <xmlCellPr id="1" uniqueName="ns5:M5_9">
      <xmlPr mapId="43" xpath="/ns5:M17_FBV_Verkehrsvertrag/ns5:Fahrzeugfinanzierung/ns5:Verkehrsvertrag/ns5:M5_9" xmlDataType="string"/>
    </xmlCellPr>
  </singleXmlCell>
  <singleXmlCell id="1633" r="K333" connectionId="0">
    <xmlCellPr id="1" uniqueName="ns5:M5_9_1">
      <xmlPr mapId="43" xpath="/ns5:M17_FBV_Verkehrsvertrag/ns5:Fahrzeugfinanzierung/ns5:Verkehrsvertrag/ns5:M5_9_1" xmlDataType="integer"/>
    </xmlCellPr>
  </singleXmlCell>
  <singleXmlCell id="1634" r="N333" connectionId="0">
    <xmlCellPr id="1" uniqueName="ns5:M5_9_1_1">
      <xmlPr mapId="43" xpath="/ns5:M17_FBV_Verkehrsvertrag/ns5:Fahrzeugfinanzierung/ns5:Verkehrsvertrag/ns5:M5_9_1_1" xmlDataType="integer"/>
    </xmlCellPr>
  </singleXmlCell>
  <singleXmlCell id="1635" r="K335" connectionId="0">
    <xmlCellPr id="1" uniqueName="ns5:M5_9_2">
      <xmlPr mapId="43" xpath="/ns5:M17_FBV_Verkehrsvertrag/ns5:Fahrzeugfinanzierung/ns5:Verkehrsvertrag/ns5:M5_9_2" xmlDataType="decimal"/>
    </xmlCellPr>
  </singleXmlCell>
  <singleXmlCell id="1636" r="K337" connectionId="0">
    <xmlCellPr id="1" uniqueName="ns5:M5_9_8">
      <xmlPr mapId="43" xpath="/ns5:M17_FBV_Verkehrsvertrag/ns5:Fahrzeugfinanzierung/ns5:Verkehrsvertrag/ns5:M5_9_8" xmlDataType="integer"/>
    </xmlCellPr>
  </singleXmlCell>
  <singleXmlCell id="1637" r="K339" connectionId="0">
    <xmlCellPr id="1" uniqueName="ns5:M5_9_3">
      <xmlPr mapId="43" xpath="/ns5:M17_FBV_Verkehrsvertrag/ns5:Fahrzeugfinanzierung/ns5:Verkehrsvertrag/ns5:M5_9_3" xmlDataType="string"/>
    </xmlCellPr>
  </singleXmlCell>
  <singleXmlCell id="1638" r="T341" connectionId="0">
    <xmlCellPr id="1" uniqueName="ns5:M5_9_4">
      <xmlPr mapId="43" xpath="/ns5:M17_FBV_Verkehrsvertrag/ns5:Fahrzeugfinanzierung/ns5:Verkehrsvertrag/ns5:M5_9_4" xmlDataType="string"/>
    </xmlCellPr>
  </singleXmlCell>
  <singleXmlCell id="1639" r="W343" connectionId="0">
    <xmlCellPr id="1" uniqueName="ns5:M5_9_5">
      <xmlPr mapId="43" xpath="/ns5:M17_FBV_Verkehrsvertrag/ns5:Fahrzeugfinanzierung/ns5:Verkehrsvertrag/ns5:M5_9_5" xmlDataType="string"/>
    </xmlCellPr>
  </singleXmlCell>
  <singleXmlCell id="1640" r="L349" connectionId="0">
    <xmlCellPr id="1" uniqueName="ns5:M5_9_6">
      <xmlPr mapId="43" xpath="/ns5:M17_FBV_Verkehrsvertrag/ns5:Fahrzeugfinanzierung/ns5:Verkehrsvertrag/ns5:M5_9_6" xmlDataType="string"/>
    </xmlCellPr>
  </singleXmlCell>
  <singleXmlCell id="1641" r="C351" connectionId="0">
    <xmlCellPr id="1" uniqueName="ns5:M5_9_7">
      <xmlPr mapId="43" xpath="/ns5:M17_FBV_Verkehrsvertrag/ns5:Fahrzeugfinanzierung/ns5:Verkehrsvertrag/ns5:M5_9_7" xmlDataType="string"/>
    </xmlCellPr>
  </singleXmlCell>
  <singleXmlCell id="1642" r="U354" connectionId="0">
    <xmlCellPr id="1" uniqueName="ns5:U0_4_BS_NR">
      <xmlPr mapId="44" xpath="/ns5:M17_FBV_Verkehrsvertrag/ns5:Unternehmensdaten_Betriebsleistungen_Vertragsart/ns5:U0_4_BS_NR" xmlDataType="string"/>
    </xmlCellPr>
  </singleXmlCell>
  <singleXmlCell id="1644" r="I354" connectionId="0">
    <xmlCellPr id="1" uniqueName="ns5:lfd_Nr.">
      <xmlPr mapId="44" xpath="/ns5:M17_FBV_Verkehrsvertrag/ns5:Unternehmensdaten_Betriebsleistungen_Vertragsart/ns5:lfd_Nr." xmlDataType="string"/>
    </xmlCellPr>
  </singleXmlCell>
  <singleXmlCell id="1645" r="K354" connectionId="0">
    <xmlCellPr id="1" uniqueName="ns5:U0_4_1_Unternehmensname">
      <xmlPr mapId="44" xpath="/ns5:M17_FBV_Verkehrsvertrag/ns5:Unternehmensdaten_Betriebsleistungen_Vertragsart/ns5:U0_4_1_Unternehmensname" xmlDataType="string"/>
    </xmlCellPr>
  </singleXmlCell>
  <singleXmlCell id="1646" r="K356" connectionId="0">
    <xmlCellPr id="1" uniqueName="ns5:M5_9">
      <xmlPr mapId="44" xpath="/ns5:M17_FBV_Verkehrsvertrag/ns5:Fahrzeugfinanzierung/ns5:Verkehrsvertrag/ns5:M5_9" xmlDataType="string"/>
    </xmlCellPr>
  </singleXmlCell>
  <singleXmlCell id="1647" r="K358" connectionId="0">
    <xmlCellPr id="1" uniqueName="ns5:M5_9_1">
      <xmlPr mapId="44" xpath="/ns5:M17_FBV_Verkehrsvertrag/ns5:Fahrzeugfinanzierung/ns5:Verkehrsvertrag/ns5:M5_9_1" xmlDataType="integer"/>
    </xmlCellPr>
  </singleXmlCell>
  <singleXmlCell id="1648" r="N358" connectionId="0">
    <xmlCellPr id="1" uniqueName="ns5:M5_9_1_1">
      <xmlPr mapId="44" xpath="/ns5:M17_FBV_Verkehrsvertrag/ns5:Fahrzeugfinanzierung/ns5:Verkehrsvertrag/ns5:M5_9_1_1" xmlDataType="integer"/>
    </xmlCellPr>
  </singleXmlCell>
  <singleXmlCell id="1649" r="K360" connectionId="0">
    <xmlCellPr id="1" uniqueName="ns5:M5_9_2">
      <xmlPr mapId="44" xpath="/ns5:M17_FBV_Verkehrsvertrag/ns5:Fahrzeugfinanzierung/ns5:Verkehrsvertrag/ns5:M5_9_2" xmlDataType="decimal"/>
    </xmlCellPr>
  </singleXmlCell>
  <singleXmlCell id="1650" r="K362" connectionId="0">
    <xmlCellPr id="1" uniqueName="ns5:M5_9_8">
      <xmlPr mapId="44" xpath="/ns5:M17_FBV_Verkehrsvertrag/ns5:Fahrzeugfinanzierung/ns5:Verkehrsvertrag/ns5:M5_9_8" xmlDataType="integer"/>
    </xmlCellPr>
  </singleXmlCell>
  <singleXmlCell id="1651" r="K364" connectionId="0">
    <xmlCellPr id="1" uniqueName="ns5:M5_9_3">
      <xmlPr mapId="44" xpath="/ns5:M17_FBV_Verkehrsvertrag/ns5:Fahrzeugfinanzierung/ns5:Verkehrsvertrag/ns5:M5_9_3" xmlDataType="string"/>
    </xmlCellPr>
  </singleXmlCell>
  <singleXmlCell id="1652" r="T366" connectionId="0">
    <xmlCellPr id="1" uniqueName="ns5:M5_9_4">
      <xmlPr mapId="44" xpath="/ns5:M17_FBV_Verkehrsvertrag/ns5:Fahrzeugfinanzierung/ns5:Verkehrsvertrag/ns5:M5_9_4" xmlDataType="string"/>
    </xmlCellPr>
  </singleXmlCell>
  <singleXmlCell id="1653" r="W368" connectionId="0">
    <xmlCellPr id="1" uniqueName="ns5:M5_9_5">
      <xmlPr mapId="44" xpath="/ns5:M17_FBV_Verkehrsvertrag/ns5:Fahrzeugfinanzierung/ns5:Verkehrsvertrag/ns5:M5_9_5" xmlDataType="string"/>
    </xmlCellPr>
  </singleXmlCell>
  <singleXmlCell id="1654" r="L374" connectionId="0">
    <xmlCellPr id="1" uniqueName="ns5:M5_9_6">
      <xmlPr mapId="44" xpath="/ns5:M17_FBV_Verkehrsvertrag/ns5:Fahrzeugfinanzierung/ns5:Verkehrsvertrag/ns5:M5_9_6" xmlDataType="string"/>
    </xmlCellPr>
  </singleXmlCell>
  <singleXmlCell id="1655" r="C376" connectionId="0">
    <xmlCellPr id="1" uniqueName="ns5:M5_9_7">
      <xmlPr mapId="44" xpath="/ns5:M17_FBV_Verkehrsvertrag/ns5:Fahrzeugfinanzierung/ns5:Verkehrsvertrag/ns5:M5_9_7" xmlDataType="string"/>
    </xmlCellPr>
  </singleXmlCell>
  <singleXmlCell id="1656" r="U379" connectionId="0">
    <xmlCellPr id="1" uniqueName="ns5:U0_4_BS_NR">
      <xmlPr mapId="45" xpath="/ns5:M17_FBV_Verkehrsvertrag/ns5:Unternehmensdaten_Betriebsleistungen_Vertragsart/ns5:U0_4_BS_NR" xmlDataType="string"/>
    </xmlCellPr>
  </singleXmlCell>
  <singleXmlCell id="1657" r="I379" connectionId="0">
    <xmlCellPr id="1" uniqueName="ns5:lfd_Nr.">
      <xmlPr mapId="45" xpath="/ns5:M17_FBV_Verkehrsvertrag/ns5:Unternehmensdaten_Betriebsleistungen_Vertragsart/ns5:lfd_Nr." xmlDataType="string"/>
    </xmlCellPr>
  </singleXmlCell>
  <singleXmlCell id="1658" r="K379" connectionId="0">
    <xmlCellPr id="1" uniqueName="ns5:U0_4_1_Unternehmensname">
      <xmlPr mapId="45" xpath="/ns5:M17_FBV_Verkehrsvertrag/ns5:Unternehmensdaten_Betriebsleistungen_Vertragsart/ns5:U0_4_1_Unternehmensname" xmlDataType="string"/>
    </xmlCellPr>
  </singleXmlCell>
  <singleXmlCell id="1659" r="K381" connectionId="0">
    <xmlCellPr id="1" uniqueName="ns5:M5_9">
      <xmlPr mapId="45" xpath="/ns5:M17_FBV_Verkehrsvertrag/ns5:Fahrzeugfinanzierung/ns5:Verkehrsvertrag/ns5:M5_9" xmlDataType="string"/>
    </xmlCellPr>
  </singleXmlCell>
  <singleXmlCell id="1660" r="K383" connectionId="0">
    <xmlCellPr id="1" uniqueName="ns5:M5_9_1">
      <xmlPr mapId="45" xpath="/ns5:M17_FBV_Verkehrsvertrag/ns5:Fahrzeugfinanzierung/ns5:Verkehrsvertrag/ns5:M5_9_1" xmlDataType="integer"/>
    </xmlCellPr>
  </singleXmlCell>
  <singleXmlCell id="1661" r="N383" connectionId="0">
    <xmlCellPr id="1" uniqueName="ns5:M5_9_1_1">
      <xmlPr mapId="45" xpath="/ns5:M17_FBV_Verkehrsvertrag/ns5:Fahrzeugfinanzierung/ns5:Verkehrsvertrag/ns5:M5_9_1_1" xmlDataType="integer"/>
    </xmlCellPr>
  </singleXmlCell>
  <singleXmlCell id="1662" r="K385" connectionId="0">
    <xmlCellPr id="1" uniqueName="ns5:M5_9_2">
      <xmlPr mapId="45" xpath="/ns5:M17_FBV_Verkehrsvertrag/ns5:Fahrzeugfinanzierung/ns5:Verkehrsvertrag/ns5:M5_9_2" xmlDataType="decimal"/>
    </xmlCellPr>
  </singleXmlCell>
  <singleXmlCell id="1663" r="K387" connectionId="0">
    <xmlCellPr id="1" uniqueName="ns5:M5_9_8">
      <xmlPr mapId="45" xpath="/ns5:M17_FBV_Verkehrsvertrag/ns5:Fahrzeugfinanzierung/ns5:Verkehrsvertrag/ns5:M5_9_8" xmlDataType="integer"/>
    </xmlCellPr>
  </singleXmlCell>
  <singleXmlCell id="1664" r="K389" connectionId="0">
    <xmlCellPr id="1" uniqueName="ns5:M5_9_3">
      <xmlPr mapId="45" xpath="/ns5:M17_FBV_Verkehrsvertrag/ns5:Fahrzeugfinanzierung/ns5:Verkehrsvertrag/ns5:M5_9_3" xmlDataType="string"/>
    </xmlCellPr>
  </singleXmlCell>
  <singleXmlCell id="1665" r="T391" connectionId="0">
    <xmlCellPr id="1" uniqueName="ns5:M5_9_4">
      <xmlPr mapId="45" xpath="/ns5:M17_FBV_Verkehrsvertrag/ns5:Fahrzeugfinanzierung/ns5:Verkehrsvertrag/ns5:M5_9_4" xmlDataType="string"/>
    </xmlCellPr>
  </singleXmlCell>
  <singleXmlCell id="1666" r="W393" connectionId="0">
    <xmlCellPr id="1" uniqueName="ns5:M5_9_5">
      <xmlPr mapId="45" xpath="/ns5:M17_FBV_Verkehrsvertrag/ns5:Fahrzeugfinanzierung/ns5:Verkehrsvertrag/ns5:M5_9_5" xmlDataType="string"/>
    </xmlCellPr>
  </singleXmlCell>
  <singleXmlCell id="1667" r="L399" connectionId="0">
    <xmlCellPr id="1" uniqueName="ns5:M5_9_6">
      <xmlPr mapId="45" xpath="/ns5:M17_FBV_Verkehrsvertrag/ns5:Fahrzeugfinanzierung/ns5:Verkehrsvertrag/ns5:M5_9_6" xmlDataType="string"/>
    </xmlCellPr>
  </singleXmlCell>
  <singleXmlCell id="1668" r="C401" connectionId="0">
    <xmlCellPr id="1" uniqueName="ns5:M5_9_7">
      <xmlPr mapId="45" xpath="/ns5:M17_FBV_Verkehrsvertrag/ns5:Fahrzeugfinanzierung/ns5:Verkehrsvertrag/ns5:M5_9_7" xmlDataType="string"/>
    </xmlCellPr>
  </singleXmlCell>
  <singleXmlCell id="1669" r="U404" connectionId="0">
    <xmlCellPr id="1" uniqueName="ns5:U0_4_BS_NR">
      <xmlPr mapId="46" xpath="/ns5:M17_FBV_Verkehrsvertrag/ns5:Unternehmensdaten_Betriebsleistungen_Vertragsart/ns5:U0_4_BS_NR" xmlDataType="string"/>
    </xmlCellPr>
  </singleXmlCell>
  <singleXmlCell id="1670" r="I404" connectionId="0">
    <xmlCellPr id="1" uniqueName="ns5:lfd_Nr.">
      <xmlPr mapId="46" xpath="/ns5:M17_FBV_Verkehrsvertrag/ns5:Unternehmensdaten_Betriebsleistungen_Vertragsart/ns5:lfd_Nr." xmlDataType="string"/>
    </xmlCellPr>
  </singleXmlCell>
  <singleXmlCell id="1671" r="K404" connectionId="0">
    <xmlCellPr id="1" uniqueName="ns5:U0_4_1_Unternehmensname">
      <xmlPr mapId="46" xpath="/ns5:M17_FBV_Verkehrsvertrag/ns5:Unternehmensdaten_Betriebsleistungen_Vertragsart/ns5:U0_4_1_Unternehmensname" xmlDataType="string"/>
    </xmlCellPr>
  </singleXmlCell>
  <singleXmlCell id="1672" r="K406" connectionId="0">
    <xmlCellPr id="1" uniqueName="ns5:M5_9">
      <xmlPr mapId="46" xpath="/ns5:M17_FBV_Verkehrsvertrag/ns5:Fahrzeugfinanzierung/ns5:Verkehrsvertrag/ns5:M5_9" xmlDataType="string"/>
    </xmlCellPr>
  </singleXmlCell>
  <singleXmlCell id="1673" r="K408" connectionId="0">
    <xmlCellPr id="1" uniqueName="ns5:M5_9_1">
      <xmlPr mapId="46" xpath="/ns5:M17_FBV_Verkehrsvertrag/ns5:Fahrzeugfinanzierung/ns5:Verkehrsvertrag/ns5:M5_9_1" xmlDataType="integer"/>
    </xmlCellPr>
  </singleXmlCell>
  <singleXmlCell id="1674" r="N408" connectionId="0">
    <xmlCellPr id="1" uniqueName="ns5:M5_9_1_1">
      <xmlPr mapId="46" xpath="/ns5:M17_FBV_Verkehrsvertrag/ns5:Fahrzeugfinanzierung/ns5:Verkehrsvertrag/ns5:M5_9_1_1" xmlDataType="integer"/>
    </xmlCellPr>
  </singleXmlCell>
  <singleXmlCell id="1675" r="K410" connectionId="0">
    <xmlCellPr id="1" uniqueName="ns5:M5_9_2">
      <xmlPr mapId="46" xpath="/ns5:M17_FBV_Verkehrsvertrag/ns5:Fahrzeugfinanzierung/ns5:Verkehrsvertrag/ns5:M5_9_2" xmlDataType="decimal"/>
    </xmlCellPr>
  </singleXmlCell>
  <singleXmlCell id="1676" r="K412" connectionId="0">
    <xmlCellPr id="1" uniqueName="ns5:M5_9_8">
      <xmlPr mapId="46" xpath="/ns5:M17_FBV_Verkehrsvertrag/ns5:Fahrzeugfinanzierung/ns5:Verkehrsvertrag/ns5:M5_9_8" xmlDataType="integer"/>
    </xmlCellPr>
  </singleXmlCell>
  <singleXmlCell id="1677" r="K414" connectionId="0">
    <xmlCellPr id="1" uniqueName="ns5:M5_9_3">
      <xmlPr mapId="46" xpath="/ns5:M17_FBV_Verkehrsvertrag/ns5:Fahrzeugfinanzierung/ns5:Verkehrsvertrag/ns5:M5_9_3" xmlDataType="string"/>
    </xmlCellPr>
  </singleXmlCell>
  <singleXmlCell id="1678" r="T416" connectionId="0">
    <xmlCellPr id="1" uniqueName="ns5:M5_9_4">
      <xmlPr mapId="46" xpath="/ns5:M17_FBV_Verkehrsvertrag/ns5:Fahrzeugfinanzierung/ns5:Verkehrsvertrag/ns5:M5_9_4" xmlDataType="string"/>
    </xmlCellPr>
  </singleXmlCell>
  <singleXmlCell id="1679" r="W418" connectionId="0">
    <xmlCellPr id="1" uniqueName="ns5:M5_9_5">
      <xmlPr mapId="46" xpath="/ns5:M17_FBV_Verkehrsvertrag/ns5:Fahrzeugfinanzierung/ns5:Verkehrsvertrag/ns5:M5_9_5" xmlDataType="string"/>
    </xmlCellPr>
  </singleXmlCell>
  <singleXmlCell id="1680" r="L424" connectionId="0">
    <xmlCellPr id="1" uniqueName="ns5:M5_9_6">
      <xmlPr mapId="46" xpath="/ns5:M17_FBV_Verkehrsvertrag/ns5:Fahrzeugfinanzierung/ns5:Verkehrsvertrag/ns5:M5_9_6" xmlDataType="string"/>
    </xmlCellPr>
  </singleXmlCell>
  <singleXmlCell id="1681" r="C426" connectionId="0">
    <xmlCellPr id="1" uniqueName="ns5:M5_9_7">
      <xmlPr mapId="46" xpath="/ns5:M17_FBV_Verkehrsvertrag/ns5:Fahrzeugfinanzierung/ns5:Verkehrsvertrag/ns5:M5_9_7" xmlDataType="string"/>
    </xmlCellPr>
  </singleXmlCell>
  <singleXmlCell id="1682" r="U429" connectionId="0">
    <xmlCellPr id="1" uniqueName="ns5:U0_4_BS_NR">
      <xmlPr mapId="47" xpath="/ns5:M17_FBV_Verkehrsvertrag/ns5:Unternehmensdaten_Betriebsleistungen_Vertragsart/ns5:U0_4_BS_NR" xmlDataType="string"/>
    </xmlCellPr>
  </singleXmlCell>
  <singleXmlCell id="1683" r="I429" connectionId="0">
    <xmlCellPr id="1" uniqueName="ns5:lfd_Nr.">
      <xmlPr mapId="47" xpath="/ns5:M17_FBV_Verkehrsvertrag/ns5:Unternehmensdaten_Betriebsleistungen_Vertragsart/ns5:lfd_Nr." xmlDataType="string"/>
    </xmlCellPr>
  </singleXmlCell>
  <singleXmlCell id="1684" r="K429" connectionId="0">
    <xmlCellPr id="1" uniqueName="ns5:U0_4_1_Unternehmensname">
      <xmlPr mapId="47" xpath="/ns5:M17_FBV_Verkehrsvertrag/ns5:Unternehmensdaten_Betriebsleistungen_Vertragsart/ns5:U0_4_1_Unternehmensname" xmlDataType="string"/>
    </xmlCellPr>
  </singleXmlCell>
  <singleXmlCell id="1685" r="K431" connectionId="0">
    <xmlCellPr id="1" uniqueName="ns5:M5_9">
      <xmlPr mapId="47" xpath="/ns5:M17_FBV_Verkehrsvertrag/ns5:Fahrzeugfinanzierung/ns5:Verkehrsvertrag/ns5:M5_9" xmlDataType="string"/>
    </xmlCellPr>
  </singleXmlCell>
  <singleXmlCell id="1686" r="K433" connectionId="0">
    <xmlCellPr id="1" uniqueName="ns5:M5_9_1">
      <xmlPr mapId="47" xpath="/ns5:M17_FBV_Verkehrsvertrag/ns5:Fahrzeugfinanzierung/ns5:Verkehrsvertrag/ns5:M5_9_1" xmlDataType="integer"/>
    </xmlCellPr>
  </singleXmlCell>
  <singleXmlCell id="1687" r="N433" connectionId="0">
    <xmlCellPr id="1" uniqueName="ns5:M5_9_1_1">
      <xmlPr mapId="47" xpath="/ns5:M17_FBV_Verkehrsvertrag/ns5:Fahrzeugfinanzierung/ns5:Verkehrsvertrag/ns5:M5_9_1_1" xmlDataType="integer"/>
    </xmlCellPr>
  </singleXmlCell>
  <singleXmlCell id="1688" r="K435" connectionId="0">
    <xmlCellPr id="1" uniqueName="ns5:M5_9_2">
      <xmlPr mapId="47" xpath="/ns5:M17_FBV_Verkehrsvertrag/ns5:Fahrzeugfinanzierung/ns5:Verkehrsvertrag/ns5:M5_9_2" xmlDataType="decimal"/>
    </xmlCellPr>
  </singleXmlCell>
  <singleXmlCell id="1689" r="K437" connectionId="0">
    <xmlCellPr id="1" uniqueName="ns5:M5_9_8">
      <xmlPr mapId="47" xpath="/ns5:M17_FBV_Verkehrsvertrag/ns5:Fahrzeugfinanzierung/ns5:Verkehrsvertrag/ns5:M5_9_8" xmlDataType="integer"/>
    </xmlCellPr>
  </singleXmlCell>
  <singleXmlCell id="1690" r="K439" connectionId="0">
    <xmlCellPr id="1" uniqueName="ns5:M5_9_3">
      <xmlPr mapId="47" xpath="/ns5:M17_FBV_Verkehrsvertrag/ns5:Fahrzeugfinanzierung/ns5:Verkehrsvertrag/ns5:M5_9_3" xmlDataType="string"/>
    </xmlCellPr>
  </singleXmlCell>
  <singleXmlCell id="1691" r="T441" connectionId="0">
    <xmlCellPr id="1" uniqueName="ns5:M5_9_4">
      <xmlPr mapId="47" xpath="/ns5:M17_FBV_Verkehrsvertrag/ns5:Fahrzeugfinanzierung/ns5:Verkehrsvertrag/ns5:M5_9_4" xmlDataType="string"/>
    </xmlCellPr>
  </singleXmlCell>
  <singleXmlCell id="1692" r="W443" connectionId="0">
    <xmlCellPr id="1" uniqueName="ns5:M5_9_5">
      <xmlPr mapId="47" xpath="/ns5:M17_FBV_Verkehrsvertrag/ns5:Fahrzeugfinanzierung/ns5:Verkehrsvertrag/ns5:M5_9_5" xmlDataType="string"/>
    </xmlCellPr>
  </singleXmlCell>
  <singleXmlCell id="1693" r="L449" connectionId="0">
    <xmlCellPr id="1" uniqueName="ns5:M5_9_6">
      <xmlPr mapId="47" xpath="/ns5:M17_FBV_Verkehrsvertrag/ns5:Fahrzeugfinanzierung/ns5:Verkehrsvertrag/ns5:M5_9_6" xmlDataType="string"/>
    </xmlCellPr>
  </singleXmlCell>
  <singleXmlCell id="1694" r="C451" connectionId="0">
    <xmlCellPr id="1" uniqueName="ns5:M5_9_7">
      <xmlPr mapId="47" xpath="/ns5:M17_FBV_Verkehrsvertrag/ns5:Fahrzeugfinanzierung/ns5:Verkehrsvertrag/ns5:M5_9_7" xmlDataType="string"/>
    </xmlCellPr>
  </singleXmlCell>
  <singleXmlCell id="1695" r="U454" connectionId="0">
    <xmlCellPr id="1" uniqueName="ns5:U0_4_BS_NR">
      <xmlPr mapId="48" xpath="/ns5:M17_FBV_Verkehrsvertrag/ns5:Unternehmensdaten_Betriebsleistungen_Vertragsart/ns5:U0_4_BS_NR" xmlDataType="string"/>
    </xmlCellPr>
  </singleXmlCell>
  <singleXmlCell id="1696" r="I454" connectionId="0">
    <xmlCellPr id="1" uniqueName="ns5:lfd_Nr.">
      <xmlPr mapId="48" xpath="/ns5:M17_FBV_Verkehrsvertrag/ns5:Unternehmensdaten_Betriebsleistungen_Vertragsart/ns5:lfd_Nr." xmlDataType="string"/>
    </xmlCellPr>
  </singleXmlCell>
  <singleXmlCell id="1697" r="K454" connectionId="0">
    <xmlCellPr id="1" uniqueName="ns5:U0_4_1_Unternehmensname">
      <xmlPr mapId="48" xpath="/ns5:M17_FBV_Verkehrsvertrag/ns5:Unternehmensdaten_Betriebsleistungen_Vertragsart/ns5:U0_4_1_Unternehmensname" xmlDataType="string"/>
    </xmlCellPr>
  </singleXmlCell>
  <singleXmlCell id="1698" r="K456" connectionId="0">
    <xmlCellPr id="1" uniqueName="ns5:M5_9">
      <xmlPr mapId="48" xpath="/ns5:M17_FBV_Verkehrsvertrag/ns5:Fahrzeugfinanzierung/ns5:Verkehrsvertrag/ns5:M5_9" xmlDataType="string"/>
    </xmlCellPr>
  </singleXmlCell>
  <singleXmlCell id="1699" r="K458" connectionId="0">
    <xmlCellPr id="1" uniqueName="ns5:M5_9_1">
      <xmlPr mapId="48" xpath="/ns5:M17_FBV_Verkehrsvertrag/ns5:Fahrzeugfinanzierung/ns5:Verkehrsvertrag/ns5:M5_9_1" xmlDataType="integer"/>
    </xmlCellPr>
  </singleXmlCell>
  <singleXmlCell id="1700" r="N458" connectionId="0">
    <xmlCellPr id="1" uniqueName="ns5:M5_9_1_1">
      <xmlPr mapId="48" xpath="/ns5:M17_FBV_Verkehrsvertrag/ns5:Fahrzeugfinanzierung/ns5:Verkehrsvertrag/ns5:M5_9_1_1" xmlDataType="integer"/>
    </xmlCellPr>
  </singleXmlCell>
  <singleXmlCell id="1701" r="K460" connectionId="0">
    <xmlCellPr id="1" uniqueName="ns5:M5_9_2">
      <xmlPr mapId="48" xpath="/ns5:M17_FBV_Verkehrsvertrag/ns5:Fahrzeugfinanzierung/ns5:Verkehrsvertrag/ns5:M5_9_2" xmlDataType="decimal"/>
    </xmlCellPr>
  </singleXmlCell>
  <singleXmlCell id="1702" r="K462" connectionId="0">
    <xmlCellPr id="1" uniqueName="ns5:M5_9_8">
      <xmlPr mapId="48" xpath="/ns5:M17_FBV_Verkehrsvertrag/ns5:Fahrzeugfinanzierung/ns5:Verkehrsvertrag/ns5:M5_9_8" xmlDataType="integer"/>
    </xmlCellPr>
  </singleXmlCell>
  <singleXmlCell id="1703" r="K464" connectionId="0">
    <xmlCellPr id="1" uniqueName="ns5:M5_9_3">
      <xmlPr mapId="48" xpath="/ns5:M17_FBV_Verkehrsvertrag/ns5:Fahrzeugfinanzierung/ns5:Verkehrsvertrag/ns5:M5_9_3" xmlDataType="string"/>
    </xmlCellPr>
  </singleXmlCell>
  <singleXmlCell id="1704" r="T466" connectionId="0">
    <xmlCellPr id="1" uniqueName="ns5:M5_9_4">
      <xmlPr mapId="48" xpath="/ns5:M17_FBV_Verkehrsvertrag/ns5:Fahrzeugfinanzierung/ns5:Verkehrsvertrag/ns5:M5_9_4" xmlDataType="string"/>
    </xmlCellPr>
  </singleXmlCell>
  <singleXmlCell id="1705" r="W468" connectionId="0">
    <xmlCellPr id="1" uniqueName="ns5:M5_9_5">
      <xmlPr mapId="48" xpath="/ns5:M17_FBV_Verkehrsvertrag/ns5:Fahrzeugfinanzierung/ns5:Verkehrsvertrag/ns5:M5_9_5" xmlDataType="string"/>
    </xmlCellPr>
  </singleXmlCell>
  <singleXmlCell id="1706" r="L474" connectionId="0">
    <xmlCellPr id="1" uniqueName="ns5:M5_9_6">
      <xmlPr mapId="48" xpath="/ns5:M17_FBV_Verkehrsvertrag/ns5:Fahrzeugfinanzierung/ns5:Verkehrsvertrag/ns5:M5_9_6" xmlDataType="string"/>
    </xmlCellPr>
  </singleXmlCell>
  <singleXmlCell id="1707" r="C476" connectionId="0">
    <xmlCellPr id="1" uniqueName="ns5:M5_9_7">
      <xmlPr mapId="48" xpath="/ns5:M17_FBV_Verkehrsvertrag/ns5:Fahrzeugfinanzierung/ns5:Verkehrsvertrag/ns5:M5_9_7" xmlDataType="string"/>
    </xmlCellPr>
  </singleXmlCell>
  <singleXmlCell id="1708" r="U479" connectionId="0">
    <xmlCellPr id="1" uniqueName="ns5:U0_4_BS_NR">
      <xmlPr mapId="49" xpath="/ns5:M17_FBV_Verkehrsvertrag/ns5:Unternehmensdaten_Betriebsleistungen_Vertragsart/ns5:U0_4_BS_NR" xmlDataType="string"/>
    </xmlCellPr>
  </singleXmlCell>
  <singleXmlCell id="1709" r="I479" connectionId="0">
    <xmlCellPr id="1" uniqueName="ns5:lfd_Nr.">
      <xmlPr mapId="49" xpath="/ns5:M17_FBV_Verkehrsvertrag/ns5:Unternehmensdaten_Betriebsleistungen_Vertragsart/ns5:lfd_Nr." xmlDataType="string"/>
    </xmlCellPr>
  </singleXmlCell>
  <singleXmlCell id="1710" r="K479" connectionId="0">
    <xmlCellPr id="1" uniqueName="ns5:U0_4_1_Unternehmensname">
      <xmlPr mapId="49" xpath="/ns5:M17_FBV_Verkehrsvertrag/ns5:Unternehmensdaten_Betriebsleistungen_Vertragsart/ns5:U0_4_1_Unternehmensname" xmlDataType="string"/>
    </xmlCellPr>
  </singleXmlCell>
  <singleXmlCell id="1711" r="K481" connectionId="0">
    <xmlCellPr id="1" uniqueName="ns5:M5_9">
      <xmlPr mapId="49" xpath="/ns5:M17_FBV_Verkehrsvertrag/ns5:Fahrzeugfinanzierung/ns5:Verkehrsvertrag/ns5:M5_9" xmlDataType="string"/>
    </xmlCellPr>
  </singleXmlCell>
  <singleXmlCell id="1712" r="K483" connectionId="0">
    <xmlCellPr id="1" uniqueName="ns5:M5_9_1">
      <xmlPr mapId="49" xpath="/ns5:M17_FBV_Verkehrsvertrag/ns5:Fahrzeugfinanzierung/ns5:Verkehrsvertrag/ns5:M5_9_1" xmlDataType="integer"/>
    </xmlCellPr>
  </singleXmlCell>
  <singleXmlCell id="1713" r="N483" connectionId="0">
    <xmlCellPr id="1" uniqueName="ns5:M5_9_1_1">
      <xmlPr mapId="49" xpath="/ns5:M17_FBV_Verkehrsvertrag/ns5:Fahrzeugfinanzierung/ns5:Verkehrsvertrag/ns5:M5_9_1_1" xmlDataType="integer"/>
    </xmlCellPr>
  </singleXmlCell>
  <singleXmlCell id="1714" r="K485" connectionId="0">
    <xmlCellPr id="1" uniqueName="ns5:M5_9_2">
      <xmlPr mapId="49" xpath="/ns5:M17_FBV_Verkehrsvertrag/ns5:Fahrzeugfinanzierung/ns5:Verkehrsvertrag/ns5:M5_9_2" xmlDataType="decimal"/>
    </xmlCellPr>
  </singleXmlCell>
  <singleXmlCell id="1715" r="K487" connectionId="0">
    <xmlCellPr id="1" uniqueName="ns5:M5_9_8">
      <xmlPr mapId="49" xpath="/ns5:M17_FBV_Verkehrsvertrag/ns5:Fahrzeugfinanzierung/ns5:Verkehrsvertrag/ns5:M5_9_8" xmlDataType="integer"/>
    </xmlCellPr>
  </singleXmlCell>
  <singleXmlCell id="1716" r="K489" connectionId="0">
    <xmlCellPr id="1" uniqueName="ns5:M5_9_3">
      <xmlPr mapId="49" xpath="/ns5:M17_FBV_Verkehrsvertrag/ns5:Fahrzeugfinanzierung/ns5:Verkehrsvertrag/ns5:M5_9_3" xmlDataType="string"/>
    </xmlCellPr>
  </singleXmlCell>
  <singleXmlCell id="1717" r="T491" connectionId="0">
    <xmlCellPr id="1" uniqueName="ns5:M5_9_4">
      <xmlPr mapId="49" xpath="/ns5:M17_FBV_Verkehrsvertrag/ns5:Fahrzeugfinanzierung/ns5:Verkehrsvertrag/ns5:M5_9_4" xmlDataType="string"/>
    </xmlCellPr>
  </singleXmlCell>
  <singleXmlCell id="1718" r="W493" connectionId="0">
    <xmlCellPr id="1" uniqueName="ns5:M5_9_5">
      <xmlPr mapId="49" xpath="/ns5:M17_FBV_Verkehrsvertrag/ns5:Fahrzeugfinanzierung/ns5:Verkehrsvertrag/ns5:M5_9_5" xmlDataType="string"/>
    </xmlCellPr>
  </singleXmlCell>
  <singleXmlCell id="1719" r="L499" connectionId="0">
    <xmlCellPr id="1" uniqueName="ns5:M5_9_6">
      <xmlPr mapId="49" xpath="/ns5:M17_FBV_Verkehrsvertrag/ns5:Fahrzeugfinanzierung/ns5:Verkehrsvertrag/ns5:M5_9_6" xmlDataType="string"/>
    </xmlCellPr>
  </singleXmlCell>
  <singleXmlCell id="1720" r="C501" connectionId="0">
    <xmlCellPr id="1" uniqueName="ns5:M5_9_7">
      <xmlPr mapId="49" xpath="/ns5:M17_FBV_Verkehrsvertrag/ns5:Fahrzeugfinanzierung/ns5:Verkehrsvertrag/ns5:M5_9_7" xmlDataType="string"/>
    </xmlCellPr>
  </singleXmlCell>
</singleXmlCell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wrap="none" lIns="18288" tIns="0" rIns="0" bIns="0" upright="1">
        <a:spAutoFit/>
      </a:bodyPr>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bundesnetzagentur.de/"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tableSingleCells" Target="../tables/tableSingleCells1.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4.9989318521683403E-2"/>
    <pageSetUpPr fitToPage="1"/>
  </sheetPr>
  <dimension ref="G1:G27"/>
  <sheetViews>
    <sheetView zoomScaleNormal="100" workbookViewId="0">
      <selection activeCell="Q1" sqref="Q1"/>
    </sheetView>
  </sheetViews>
  <sheetFormatPr baseColWidth="10" defaultColWidth="11.5703125" defaultRowHeight="12.75" x14ac:dyDescent="0.2"/>
  <cols>
    <col min="1" max="16384" width="11.5703125" style="2"/>
  </cols>
  <sheetData>
    <row r="1" spans="7:7" ht="28.15" customHeight="1" x14ac:dyDescent="0.25">
      <c r="G1" s="1"/>
    </row>
    <row r="27" spans="7:7" x14ac:dyDescent="0.2">
      <c r="G27" s="3"/>
    </row>
  </sheetData>
  <pageMargins left="0.7" right="0.7" top="0.78740157499999996" bottom="0.78740157499999996" header="0.3" footer="0.3"/>
  <pageSetup paperSize="9" scale="7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enableFormatConditionsCalculation="0">
    <tabColor theme="0" tint="-4.9989318521683403E-2"/>
  </sheetPr>
  <dimension ref="A1:Q57"/>
  <sheetViews>
    <sheetView tabSelected="1" zoomScale="130" zoomScaleNormal="130" workbookViewId="0">
      <selection activeCell="F1" sqref="F1"/>
    </sheetView>
  </sheetViews>
  <sheetFormatPr baseColWidth="10" defaultColWidth="11.42578125" defaultRowHeight="12.75" x14ac:dyDescent="0.2"/>
  <cols>
    <col min="1" max="1" width="6.7109375" style="24" customWidth="1"/>
    <col min="2" max="2" width="1.7109375" style="12" customWidth="1"/>
    <col min="3" max="17" width="5.7109375" style="12" customWidth="1"/>
    <col min="18" max="16384" width="11.42578125" style="12"/>
  </cols>
  <sheetData>
    <row r="1" spans="1:17" s="7" customFormat="1" ht="63" customHeight="1" x14ac:dyDescent="0.2">
      <c r="A1" s="4"/>
      <c r="B1" s="5"/>
      <c r="C1" s="5"/>
      <c r="D1" s="5"/>
      <c r="E1" s="5"/>
      <c r="F1" s="5"/>
      <c r="G1" s="6"/>
      <c r="O1"/>
    </row>
    <row r="2" spans="1:17" s="7" customFormat="1" ht="14.25" customHeight="1" x14ac:dyDescent="0.2">
      <c r="A2" s="4"/>
      <c r="B2" s="5"/>
      <c r="C2" s="5"/>
      <c r="D2" s="5"/>
      <c r="E2" s="5"/>
      <c r="F2" s="5"/>
      <c r="G2" s="5"/>
    </row>
    <row r="3" spans="1:17" s="7" customFormat="1" ht="48" customHeight="1" x14ac:dyDescent="0.2">
      <c r="A3" s="456" t="s">
        <v>312</v>
      </c>
      <c r="B3" s="436"/>
      <c r="C3" s="436"/>
      <c r="D3" s="436"/>
      <c r="E3" s="436"/>
      <c r="F3" s="436"/>
      <c r="G3" s="436"/>
      <c r="H3" s="436"/>
      <c r="I3" s="436"/>
      <c r="J3" s="436"/>
      <c r="K3" s="436"/>
      <c r="L3" s="436"/>
      <c r="M3" s="436"/>
      <c r="N3" s="436"/>
      <c r="O3" s="436"/>
      <c r="P3" s="436"/>
      <c r="Q3" s="436"/>
    </row>
    <row r="4" spans="1:17" s="10" customFormat="1" ht="21" customHeight="1" x14ac:dyDescent="0.25">
      <c r="A4" s="8"/>
      <c r="B4" s="9"/>
      <c r="C4" s="9"/>
      <c r="D4" s="9"/>
      <c r="E4" s="9"/>
      <c r="F4" s="9"/>
      <c r="G4" s="9"/>
    </row>
    <row r="5" spans="1:17" ht="15" x14ac:dyDescent="0.25">
      <c r="A5" s="11" t="s">
        <v>53</v>
      </c>
      <c r="B5" s="9"/>
      <c r="C5" s="9"/>
      <c r="D5" s="9"/>
      <c r="E5" s="9"/>
      <c r="F5" s="9"/>
      <c r="G5" s="9"/>
    </row>
    <row r="6" spans="1:17" ht="10.5" customHeight="1" x14ac:dyDescent="0.2">
      <c r="A6" s="13"/>
      <c r="B6" s="9"/>
      <c r="C6" s="9"/>
      <c r="D6" s="9"/>
      <c r="E6" s="9"/>
      <c r="F6" s="9"/>
      <c r="G6" s="9"/>
    </row>
    <row r="7" spans="1:17" ht="66" customHeight="1" x14ac:dyDescent="0.2">
      <c r="A7" s="443" t="s">
        <v>311</v>
      </c>
      <c r="B7" s="444"/>
      <c r="C7" s="444"/>
      <c r="D7" s="444"/>
      <c r="E7" s="444"/>
      <c r="F7" s="444"/>
      <c r="G7" s="444"/>
      <c r="H7" s="436"/>
      <c r="I7" s="436"/>
      <c r="J7" s="436"/>
      <c r="K7" s="436"/>
      <c r="L7" s="436"/>
      <c r="M7" s="436"/>
      <c r="N7" s="436"/>
      <c r="O7" s="436"/>
      <c r="P7" s="436"/>
      <c r="Q7" s="436"/>
    </row>
    <row r="8" spans="1:17" ht="15" customHeight="1" x14ac:dyDescent="0.2">
      <c r="A8" s="14"/>
      <c r="B8" s="9"/>
      <c r="C8" s="9"/>
      <c r="D8" s="9"/>
      <c r="E8" s="9"/>
      <c r="F8" s="9"/>
      <c r="G8" s="9"/>
    </row>
    <row r="9" spans="1:17" ht="15" x14ac:dyDescent="0.25">
      <c r="A9" s="11" t="s">
        <v>179</v>
      </c>
      <c r="B9" s="9"/>
      <c r="C9" s="9"/>
      <c r="D9" s="9"/>
      <c r="E9" s="9"/>
      <c r="F9" s="9"/>
      <c r="G9" s="9"/>
    </row>
    <row r="10" spans="1:17" ht="10.5" customHeight="1" x14ac:dyDescent="0.2">
      <c r="A10" s="14"/>
      <c r="B10" s="9"/>
      <c r="C10" s="9"/>
      <c r="D10" s="9"/>
      <c r="E10" s="9"/>
      <c r="F10" s="9"/>
      <c r="G10" s="9"/>
    </row>
    <row r="11" spans="1:17" ht="66" customHeight="1" x14ac:dyDescent="0.2">
      <c r="A11" s="443" t="s">
        <v>271</v>
      </c>
      <c r="B11" s="444"/>
      <c r="C11" s="444"/>
      <c r="D11" s="444"/>
      <c r="E11" s="444"/>
      <c r="F11" s="444"/>
      <c r="G11" s="444"/>
      <c r="H11" s="436"/>
      <c r="I11" s="436"/>
      <c r="J11" s="436"/>
      <c r="K11" s="436"/>
      <c r="L11" s="436"/>
      <c r="M11" s="436"/>
      <c r="N11" s="436"/>
      <c r="O11" s="436"/>
      <c r="P11" s="436"/>
      <c r="Q11" s="436"/>
    </row>
    <row r="12" spans="1:17" ht="30" customHeight="1" x14ac:dyDescent="0.2">
      <c r="A12" s="459" t="s">
        <v>233</v>
      </c>
      <c r="B12" s="460"/>
      <c r="C12" s="460"/>
      <c r="D12" s="460"/>
      <c r="E12" s="460"/>
      <c r="F12" s="460"/>
      <c r="G12" s="460"/>
      <c r="H12" s="461"/>
      <c r="I12" s="461"/>
      <c r="J12" s="461"/>
      <c r="K12" s="461"/>
      <c r="L12" s="461"/>
      <c r="M12" s="461"/>
      <c r="N12" s="461"/>
      <c r="O12" s="461"/>
      <c r="P12" s="461"/>
      <c r="Q12" s="461"/>
    </row>
    <row r="13" spans="1:17" ht="30" customHeight="1" x14ac:dyDescent="0.2">
      <c r="A13" s="451" t="s">
        <v>238</v>
      </c>
      <c r="B13" s="452"/>
      <c r="C13" s="452"/>
      <c r="D13" s="452"/>
      <c r="E13" s="452"/>
      <c r="F13" s="452"/>
      <c r="G13" s="452"/>
      <c r="H13" s="457"/>
      <c r="I13" s="457"/>
      <c r="J13" s="457"/>
      <c r="K13" s="457"/>
      <c r="L13" s="457"/>
      <c r="M13" s="457"/>
      <c r="N13" s="457"/>
      <c r="O13" s="457"/>
      <c r="P13" s="457"/>
      <c r="Q13" s="457"/>
    </row>
    <row r="14" spans="1:17" ht="15" customHeight="1" x14ac:dyDescent="0.2">
      <c r="A14" s="14"/>
      <c r="B14" s="9"/>
      <c r="C14" s="9"/>
      <c r="D14" s="9"/>
      <c r="E14" s="9"/>
      <c r="F14" s="9"/>
      <c r="G14" s="9"/>
    </row>
    <row r="15" spans="1:17" ht="15" x14ac:dyDescent="0.25">
      <c r="A15" s="11" t="s">
        <v>63</v>
      </c>
      <c r="B15" s="9"/>
      <c r="C15" s="9"/>
      <c r="D15" s="9"/>
      <c r="E15" s="9"/>
      <c r="F15" s="9"/>
      <c r="G15" s="9"/>
    </row>
    <row r="16" spans="1:17" ht="10.5" customHeight="1" x14ac:dyDescent="0.2">
      <c r="A16" s="12"/>
      <c r="B16" s="9"/>
      <c r="C16" s="9"/>
      <c r="D16" s="9"/>
      <c r="E16" s="9"/>
      <c r="F16" s="9"/>
      <c r="G16" s="9"/>
    </row>
    <row r="17" spans="1:17" ht="27" customHeight="1" x14ac:dyDescent="0.2">
      <c r="A17" s="447" t="s">
        <v>239</v>
      </c>
      <c r="B17" s="438"/>
      <c r="C17" s="438"/>
      <c r="D17" s="438"/>
      <c r="E17" s="438"/>
      <c r="F17" s="438"/>
      <c r="G17" s="438"/>
      <c r="H17" s="458"/>
      <c r="I17" s="458"/>
      <c r="J17" s="458"/>
      <c r="K17" s="458"/>
      <c r="L17" s="458"/>
      <c r="M17" s="458"/>
      <c r="N17" s="458"/>
      <c r="O17" s="458"/>
      <c r="P17" s="458"/>
      <c r="Q17" s="458"/>
    </row>
    <row r="18" spans="1:17" ht="54" customHeight="1" x14ac:dyDescent="0.2">
      <c r="A18" s="440" t="s">
        <v>278</v>
      </c>
      <c r="B18" s="441"/>
      <c r="C18" s="441"/>
      <c r="D18" s="441"/>
      <c r="E18" s="441"/>
      <c r="F18" s="441"/>
      <c r="G18" s="441"/>
      <c r="H18" s="442"/>
      <c r="I18" s="442"/>
      <c r="J18" s="442"/>
      <c r="K18" s="442"/>
      <c r="L18" s="442"/>
      <c r="M18" s="442"/>
      <c r="N18" s="442"/>
      <c r="O18" s="442"/>
      <c r="P18" s="442"/>
      <c r="Q18" s="442"/>
    </row>
    <row r="19" spans="1:17" ht="5.25" customHeight="1" x14ac:dyDescent="0.2">
      <c r="A19" s="12"/>
      <c r="B19" s="9"/>
      <c r="C19" s="9"/>
      <c r="D19" s="9"/>
      <c r="E19" s="9"/>
      <c r="F19" s="9"/>
      <c r="G19" s="9"/>
    </row>
    <row r="20" spans="1:17" ht="15" customHeight="1" x14ac:dyDescent="0.2">
      <c r="A20" s="15" t="s">
        <v>170</v>
      </c>
      <c r="B20" s="9"/>
      <c r="C20" s="9"/>
      <c r="F20" s="308" t="s">
        <v>171</v>
      </c>
      <c r="H20" s="307" t="s">
        <v>17</v>
      </c>
      <c r="N20" s="12" t="s">
        <v>172</v>
      </c>
    </row>
    <row r="21" spans="1:17" ht="15" customHeight="1" x14ac:dyDescent="0.2">
      <c r="A21" s="16" t="s">
        <v>322</v>
      </c>
      <c r="B21" s="9"/>
      <c r="C21" s="9"/>
      <c r="D21" s="9"/>
      <c r="E21" s="9"/>
      <c r="F21" s="9"/>
      <c r="G21" s="9"/>
    </row>
    <row r="22" spans="1:17" ht="5.25" customHeight="1" x14ac:dyDescent="0.2">
      <c r="A22" s="454"/>
      <c r="B22" s="455"/>
      <c r="C22" s="455"/>
      <c r="D22" s="455"/>
      <c r="E22" s="455"/>
      <c r="F22" s="455"/>
      <c r="G22" s="455"/>
    </row>
    <row r="23" spans="1:17" ht="40.5" customHeight="1" x14ac:dyDescent="0.2">
      <c r="A23" s="440" t="s">
        <v>289</v>
      </c>
      <c r="B23" s="441"/>
      <c r="C23" s="441"/>
      <c r="D23" s="441"/>
      <c r="E23" s="441"/>
      <c r="F23" s="441"/>
      <c r="G23" s="441"/>
      <c r="H23" s="442"/>
      <c r="I23" s="442"/>
      <c r="J23" s="442"/>
      <c r="K23" s="442"/>
      <c r="L23" s="442"/>
      <c r="M23" s="442"/>
      <c r="N23" s="442"/>
      <c r="O23" s="442"/>
      <c r="P23" s="442"/>
      <c r="Q23" s="442"/>
    </row>
    <row r="24" spans="1:17" ht="5.25" customHeight="1" x14ac:dyDescent="0.2">
      <c r="A24" s="354"/>
      <c r="B24" s="242"/>
      <c r="C24" s="242"/>
      <c r="D24" s="242"/>
      <c r="E24" s="242"/>
      <c r="F24" s="242"/>
      <c r="G24" s="242"/>
      <c r="H24" s="355"/>
      <c r="I24" s="355"/>
      <c r="J24" s="355"/>
      <c r="K24" s="355"/>
      <c r="L24" s="355"/>
      <c r="M24" s="355"/>
      <c r="N24" s="355"/>
      <c r="O24" s="355"/>
      <c r="P24" s="355"/>
      <c r="Q24" s="355"/>
    </row>
    <row r="25" spans="1:17" ht="15" customHeight="1" x14ac:dyDescent="0.2">
      <c r="A25" s="356" t="s">
        <v>68</v>
      </c>
      <c r="B25" s="357" t="s">
        <v>272</v>
      </c>
      <c r="C25" s="357"/>
      <c r="D25" s="242"/>
      <c r="E25" s="242"/>
      <c r="F25" s="242"/>
      <c r="G25" s="242"/>
      <c r="H25" s="355"/>
      <c r="I25" s="355"/>
      <c r="J25" s="355"/>
      <c r="K25" s="355"/>
      <c r="L25" s="355"/>
      <c r="M25" s="355"/>
      <c r="N25" s="355"/>
      <c r="O25" s="355"/>
      <c r="P25" s="355"/>
      <c r="Q25" s="355"/>
    </row>
    <row r="26" spans="1:17" ht="15" customHeight="1" x14ac:dyDescent="0.2">
      <c r="A26" s="356" t="s">
        <v>68</v>
      </c>
      <c r="B26" s="358" t="s">
        <v>176</v>
      </c>
      <c r="C26" s="357"/>
      <c r="D26" s="242"/>
      <c r="E26" s="242"/>
      <c r="F26" s="242"/>
      <c r="G26" s="242"/>
      <c r="H26" s="355"/>
      <c r="I26" s="355"/>
      <c r="J26" s="355"/>
      <c r="K26" s="355"/>
      <c r="L26" s="355"/>
      <c r="M26" s="355"/>
      <c r="N26" s="355"/>
      <c r="O26" s="355"/>
      <c r="P26" s="355"/>
      <c r="Q26" s="355"/>
    </row>
    <row r="27" spans="1:17" ht="15" customHeight="1" x14ac:dyDescent="0.2">
      <c r="A27" s="359"/>
      <c r="B27" s="360" t="s">
        <v>173</v>
      </c>
      <c r="C27" s="361" t="s">
        <v>234</v>
      </c>
      <c r="D27" s="317"/>
      <c r="E27" s="317"/>
      <c r="F27" s="317"/>
      <c r="G27" s="317"/>
      <c r="H27" s="355"/>
      <c r="I27" s="355"/>
      <c r="J27" s="355"/>
      <c r="K27" s="355"/>
      <c r="L27" s="355"/>
      <c r="M27" s="355"/>
      <c r="N27" s="355"/>
      <c r="O27" s="355"/>
      <c r="P27" s="355"/>
      <c r="Q27" s="355"/>
    </row>
    <row r="28" spans="1:17" ht="15" customHeight="1" x14ac:dyDescent="0.2">
      <c r="A28" s="359"/>
      <c r="B28" s="360" t="s">
        <v>173</v>
      </c>
      <c r="C28" s="362" t="s">
        <v>324</v>
      </c>
      <c r="D28" s="355"/>
      <c r="E28" s="355"/>
      <c r="F28" s="355"/>
      <c r="G28" s="355"/>
      <c r="H28" s="355"/>
      <c r="I28" s="355"/>
      <c r="J28" s="355"/>
      <c r="K28" s="355"/>
      <c r="L28" s="355"/>
      <c r="M28" s="355"/>
      <c r="N28" s="355"/>
      <c r="O28" s="355"/>
      <c r="P28" s="355"/>
      <c r="Q28" s="355"/>
    </row>
    <row r="29" spans="1:17" ht="15" customHeight="1" x14ac:dyDescent="0.2">
      <c r="A29" s="356" t="s">
        <v>68</v>
      </c>
      <c r="B29" s="363" t="s">
        <v>325</v>
      </c>
      <c r="C29" s="363"/>
      <c r="D29" s="355"/>
      <c r="E29" s="355"/>
      <c r="F29" s="355"/>
      <c r="G29" s="355"/>
      <c r="H29" s="355"/>
      <c r="I29" s="355"/>
      <c r="J29" s="355"/>
      <c r="K29" s="355"/>
      <c r="L29" s="355"/>
      <c r="M29" s="355"/>
      <c r="N29" s="355"/>
      <c r="O29" s="355"/>
      <c r="P29" s="355"/>
      <c r="Q29" s="355"/>
    </row>
    <row r="30" spans="1:17" ht="15" customHeight="1" x14ac:dyDescent="0.2">
      <c r="A30" s="356" t="s">
        <v>68</v>
      </c>
      <c r="B30" s="363" t="s">
        <v>326</v>
      </c>
      <c r="C30" s="363"/>
      <c r="D30" s="355"/>
      <c r="E30" s="355"/>
      <c r="F30" s="355"/>
      <c r="G30" s="355"/>
      <c r="H30" s="355"/>
      <c r="I30" s="355"/>
      <c r="J30" s="355"/>
      <c r="K30" s="355"/>
      <c r="L30" s="355"/>
      <c r="M30" s="355"/>
      <c r="N30" s="355"/>
      <c r="O30" s="355"/>
      <c r="P30" s="355"/>
      <c r="Q30" s="355"/>
    </row>
    <row r="31" spans="1:17" ht="12" customHeight="1" x14ac:dyDescent="0.2">
      <c r="A31" s="17"/>
      <c r="B31" s="18"/>
      <c r="C31" s="18"/>
    </row>
    <row r="32" spans="1:17" ht="24" customHeight="1" x14ac:dyDescent="0.2">
      <c r="A32" s="309" t="s">
        <v>174</v>
      </c>
      <c r="B32" s="445" t="s">
        <v>175</v>
      </c>
      <c r="C32" s="446"/>
      <c r="D32" s="446"/>
      <c r="E32" s="446"/>
      <c r="F32" s="446"/>
      <c r="G32" s="446"/>
      <c r="H32" s="446"/>
      <c r="I32" s="446"/>
      <c r="J32" s="446"/>
      <c r="K32" s="446"/>
      <c r="L32" s="446"/>
      <c r="M32" s="446"/>
      <c r="N32" s="446"/>
      <c r="O32" s="446"/>
      <c r="P32" s="446"/>
      <c r="Q32" s="446"/>
    </row>
    <row r="33" spans="1:17" ht="15" customHeight="1" x14ac:dyDescent="0.2">
      <c r="A33" s="13"/>
    </row>
    <row r="34" spans="1:17" ht="15" customHeight="1" x14ac:dyDescent="0.25">
      <c r="A34" s="11" t="s">
        <v>54</v>
      </c>
    </row>
    <row r="35" spans="1:17" ht="10.5" customHeight="1" x14ac:dyDescent="0.25">
      <c r="A35" s="20"/>
    </row>
    <row r="36" spans="1:17" ht="63" customHeight="1" x14ac:dyDescent="0.2">
      <c r="A36" s="443" t="s">
        <v>273</v>
      </c>
      <c r="B36" s="444"/>
      <c r="C36" s="444"/>
      <c r="D36" s="444"/>
      <c r="E36" s="444"/>
      <c r="F36" s="444"/>
      <c r="G36" s="444"/>
      <c r="H36" s="436"/>
      <c r="I36" s="436"/>
      <c r="J36" s="436"/>
      <c r="K36" s="436"/>
      <c r="L36" s="436"/>
      <c r="M36" s="436"/>
      <c r="N36" s="436"/>
      <c r="O36" s="436"/>
      <c r="P36" s="436"/>
      <c r="Q36" s="436"/>
    </row>
    <row r="37" spans="1:17" ht="15" customHeight="1" x14ac:dyDescent="0.2">
      <c r="A37" s="13"/>
    </row>
    <row r="38" spans="1:17" ht="15" customHeight="1" x14ac:dyDescent="0.25">
      <c r="A38" s="11" t="s">
        <v>237</v>
      </c>
    </row>
    <row r="39" spans="1:17" ht="10.5" customHeight="1" x14ac:dyDescent="0.25">
      <c r="A39" s="20"/>
    </row>
    <row r="40" spans="1:17" ht="39" customHeight="1" x14ac:dyDescent="0.2">
      <c r="A40" s="451" t="s">
        <v>383</v>
      </c>
      <c r="B40" s="452"/>
      <c r="C40" s="452"/>
      <c r="D40" s="452"/>
      <c r="E40" s="452"/>
      <c r="F40" s="452"/>
      <c r="G40" s="452"/>
      <c r="H40" s="453"/>
      <c r="I40" s="453"/>
      <c r="J40" s="453"/>
      <c r="K40" s="453"/>
      <c r="L40" s="453"/>
      <c r="M40" s="453"/>
      <c r="N40" s="453"/>
      <c r="O40" s="453"/>
      <c r="P40" s="453"/>
      <c r="Q40" s="453"/>
    </row>
    <row r="41" spans="1:17" ht="21" customHeight="1" x14ac:dyDescent="0.2">
      <c r="A41" s="14"/>
    </row>
    <row r="42" spans="1:17" ht="15" customHeight="1" x14ac:dyDescent="0.25">
      <c r="A42" s="11" t="s">
        <v>178</v>
      </c>
    </row>
    <row r="43" spans="1:17" ht="10.5" customHeight="1" x14ac:dyDescent="0.25">
      <c r="A43" s="20"/>
    </row>
    <row r="44" spans="1:17" ht="39" customHeight="1" x14ac:dyDescent="0.2">
      <c r="A44" s="443" t="s">
        <v>177</v>
      </c>
      <c r="B44" s="444"/>
      <c r="C44" s="444"/>
      <c r="D44" s="444"/>
      <c r="E44" s="444"/>
      <c r="F44" s="444"/>
      <c r="G44" s="444"/>
      <c r="H44" s="448"/>
      <c r="I44" s="448"/>
      <c r="J44" s="448"/>
      <c r="K44" s="448"/>
      <c r="L44" s="448"/>
      <c r="M44" s="448"/>
      <c r="N44" s="448"/>
      <c r="O44" s="448"/>
      <c r="P44" s="448"/>
      <c r="Q44" s="448"/>
    </row>
    <row r="45" spans="1:17" ht="10.5" customHeight="1" x14ac:dyDescent="0.25">
      <c r="A45" s="20"/>
    </row>
    <row r="46" spans="1:17" ht="27" customHeight="1" x14ac:dyDescent="0.2">
      <c r="A46" s="447" t="s">
        <v>50</v>
      </c>
      <c r="B46" s="447"/>
      <c r="C46" s="447"/>
      <c r="D46" s="447"/>
      <c r="E46" s="447"/>
      <c r="F46" s="447"/>
      <c r="G46" s="447"/>
      <c r="H46" s="436"/>
      <c r="I46" s="436"/>
      <c r="J46" s="436"/>
      <c r="K46" s="436"/>
      <c r="L46" s="436"/>
      <c r="M46" s="436"/>
      <c r="N46" s="436"/>
      <c r="O46" s="436"/>
      <c r="P46" s="436"/>
      <c r="Q46" s="436"/>
    </row>
    <row r="47" spans="1:17" ht="10.5" customHeight="1" x14ac:dyDescent="0.2">
      <c r="A47" s="21"/>
      <c r="B47" s="22"/>
      <c r="C47" s="22"/>
      <c r="D47" s="22"/>
      <c r="E47" s="22"/>
      <c r="F47" s="22"/>
      <c r="G47" s="22"/>
    </row>
    <row r="48" spans="1:17" ht="39" customHeight="1" x14ac:dyDescent="0.2">
      <c r="A48" s="449" t="s">
        <v>55</v>
      </c>
      <c r="B48" s="450"/>
      <c r="C48" s="450"/>
      <c r="D48" s="450"/>
      <c r="E48" s="450"/>
      <c r="F48" s="450"/>
      <c r="G48" s="450"/>
      <c r="H48" s="436"/>
      <c r="I48" s="436"/>
      <c r="J48" s="436"/>
      <c r="K48" s="436"/>
      <c r="L48" s="436"/>
      <c r="M48" s="436"/>
      <c r="N48" s="436"/>
      <c r="O48" s="436"/>
      <c r="P48" s="436"/>
      <c r="Q48" s="436"/>
    </row>
    <row r="49" spans="1:17" ht="10.5" customHeight="1" x14ac:dyDescent="0.2">
      <c r="A49" s="21"/>
      <c r="B49" s="22"/>
      <c r="C49" s="22"/>
      <c r="D49" s="22"/>
      <c r="E49" s="22"/>
      <c r="F49" s="22"/>
      <c r="G49" s="22"/>
    </row>
    <row r="50" spans="1:17" ht="27" customHeight="1" x14ac:dyDescent="0.2">
      <c r="A50" s="19" t="s">
        <v>10</v>
      </c>
      <c r="B50" s="434" t="s">
        <v>240</v>
      </c>
      <c r="C50" s="435"/>
      <c r="D50" s="435"/>
      <c r="E50" s="435"/>
      <c r="F50" s="435"/>
      <c r="G50" s="435"/>
      <c r="H50" s="436"/>
      <c r="I50" s="436"/>
      <c r="J50" s="436"/>
      <c r="K50" s="436"/>
      <c r="L50" s="436"/>
      <c r="M50" s="436"/>
      <c r="N50" s="436"/>
      <c r="O50" s="436"/>
      <c r="P50" s="436"/>
      <c r="Q50" s="436"/>
    </row>
    <row r="51" spans="1:17" ht="40.5" customHeight="1" x14ac:dyDescent="0.2">
      <c r="A51" s="19" t="s">
        <v>11</v>
      </c>
      <c r="B51" s="434" t="s">
        <v>382</v>
      </c>
      <c r="C51" s="435"/>
      <c r="D51" s="435"/>
      <c r="E51" s="435"/>
      <c r="F51" s="435"/>
      <c r="G51" s="435"/>
      <c r="H51" s="436"/>
      <c r="I51" s="436"/>
      <c r="J51" s="436"/>
      <c r="K51" s="436"/>
      <c r="L51" s="436"/>
      <c r="M51" s="436"/>
      <c r="N51" s="436"/>
      <c r="O51" s="436"/>
      <c r="P51" s="436"/>
      <c r="Q51" s="436"/>
    </row>
    <row r="52" spans="1:17" ht="40.5" customHeight="1" x14ac:dyDescent="0.2">
      <c r="A52" s="19" t="s">
        <v>65</v>
      </c>
      <c r="B52" s="434" t="s">
        <v>69</v>
      </c>
      <c r="C52" s="435"/>
      <c r="D52" s="435"/>
      <c r="E52" s="435"/>
      <c r="F52" s="435"/>
      <c r="G52" s="435"/>
      <c r="H52" s="436"/>
      <c r="I52" s="436"/>
      <c r="J52" s="436"/>
      <c r="K52" s="436"/>
      <c r="L52" s="436"/>
      <c r="M52" s="436"/>
      <c r="N52" s="436"/>
      <c r="O52" s="436"/>
      <c r="P52" s="436"/>
      <c r="Q52" s="436"/>
    </row>
    <row r="53" spans="1:17" ht="27" customHeight="1" x14ac:dyDescent="0.2">
      <c r="A53" s="19" t="s">
        <v>43</v>
      </c>
      <c r="B53" s="434" t="s">
        <v>241</v>
      </c>
      <c r="C53" s="435"/>
      <c r="D53" s="435"/>
      <c r="E53" s="435"/>
      <c r="F53" s="435"/>
      <c r="G53" s="435"/>
      <c r="H53" s="436"/>
      <c r="I53" s="436"/>
      <c r="J53" s="436"/>
      <c r="K53" s="436"/>
      <c r="L53" s="436"/>
      <c r="M53" s="436"/>
      <c r="N53" s="436"/>
      <c r="O53" s="436"/>
      <c r="P53" s="436"/>
      <c r="Q53" s="436"/>
    </row>
    <row r="54" spans="1:17" ht="18" customHeight="1" x14ac:dyDescent="0.2">
      <c r="A54" s="23"/>
      <c r="B54" s="310" t="s">
        <v>56</v>
      </c>
    </row>
    <row r="55" spans="1:17" ht="22.5" customHeight="1" x14ac:dyDescent="0.2"/>
    <row r="56" spans="1:17" x14ac:dyDescent="0.2">
      <c r="B56" s="25" t="s">
        <v>15</v>
      </c>
    </row>
    <row r="57" spans="1:17" s="27" customFormat="1" ht="69" customHeight="1" x14ac:dyDescent="0.2">
      <c r="A57" s="26"/>
      <c r="B57" s="437" t="s">
        <v>180</v>
      </c>
      <c r="C57" s="438"/>
      <c r="D57" s="438"/>
      <c r="E57" s="438"/>
      <c r="F57" s="438"/>
      <c r="G57" s="438"/>
      <c r="H57" s="439"/>
      <c r="I57" s="439"/>
      <c r="J57" s="439"/>
      <c r="K57" s="439"/>
      <c r="L57" s="439"/>
      <c r="M57" s="439"/>
      <c r="N57" s="439"/>
      <c r="O57" s="439"/>
      <c r="P57" s="439"/>
      <c r="Q57" s="439"/>
    </row>
  </sheetData>
  <sheetProtection password="C039" sheet="1" objects="1" scenarios="1" selectLockedCells="1"/>
  <mergeCells count="20">
    <mergeCell ref="A22:G22"/>
    <mergeCell ref="A3:Q3"/>
    <mergeCell ref="A7:Q7"/>
    <mergeCell ref="A13:Q13"/>
    <mergeCell ref="A17:Q17"/>
    <mergeCell ref="A18:Q18"/>
    <mergeCell ref="A12:Q12"/>
    <mergeCell ref="A11:Q11"/>
    <mergeCell ref="B52:Q52"/>
    <mergeCell ref="B53:Q53"/>
    <mergeCell ref="B57:Q57"/>
    <mergeCell ref="A23:Q23"/>
    <mergeCell ref="A36:Q36"/>
    <mergeCell ref="B32:Q32"/>
    <mergeCell ref="A46:Q46"/>
    <mergeCell ref="A44:Q44"/>
    <mergeCell ref="A48:Q48"/>
    <mergeCell ref="B50:Q50"/>
    <mergeCell ref="B51:Q51"/>
    <mergeCell ref="A40:Q40"/>
  </mergeCells>
  <phoneticPr fontId="4" type="noConversion"/>
  <hyperlinks>
    <hyperlink ref="H20" r:id="rId1" display="http://www.bundesnetzagentur.de/"/>
  </hyperlinks>
  <pageMargins left="0.59055118110236227" right="0.39370078740157483" top="0.78740157480314965" bottom="0.59055118110236227" header="0.39370078740157483" footer="0.51181102362204722"/>
  <pageSetup paperSize="9" orientation="portrait" r:id="rId2"/>
  <headerFooter alignWithMargins="0">
    <oddFooter>&amp;L         Berichtszeitraum: 2017 / Version 1.5&amp;RSeite &amp;P von &amp;N</oddFooter>
  </headerFooter>
  <rowBreaks count="1" manualBreakCount="1">
    <brk id="33" max="16383" man="1"/>
  </rowBreaks>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indexed="55"/>
  </sheetPr>
  <dimension ref="A1:AI167"/>
  <sheetViews>
    <sheetView zoomScale="130" zoomScaleNormal="130" zoomScaleSheetLayoutView="100" workbookViewId="0">
      <selection activeCell="L25" sqref="L25:Q25"/>
    </sheetView>
  </sheetViews>
  <sheetFormatPr baseColWidth="10" defaultColWidth="11.42578125" defaultRowHeight="12.75" x14ac:dyDescent="0.2"/>
  <cols>
    <col min="1" max="1" width="6.7109375" style="4" customWidth="1"/>
    <col min="2" max="3" width="1.7109375" style="7" customWidth="1"/>
    <col min="4" max="24" width="3.7109375" style="7" customWidth="1"/>
    <col min="25" max="25" width="1.7109375" style="117" customWidth="1"/>
    <col min="26" max="26" width="1.7109375" style="7" customWidth="1"/>
    <col min="27" max="27" width="11.42578125" style="5"/>
    <col min="28" max="16384" width="11.42578125" style="7"/>
  </cols>
  <sheetData>
    <row r="1" spans="1:27" ht="63" customHeight="1" x14ac:dyDescent="0.2">
      <c r="B1" s="5"/>
      <c r="C1" s="5"/>
      <c r="D1" s="5"/>
      <c r="E1" s="5"/>
      <c r="F1" s="5"/>
      <c r="G1" s="5"/>
      <c r="H1" s="5"/>
      <c r="I1" s="5"/>
      <c r="J1" s="5"/>
      <c r="K1" s="5"/>
      <c r="L1" s="224"/>
      <c r="M1" s="224"/>
      <c r="N1" s="224"/>
      <c r="O1" s="224"/>
      <c r="P1" s="5"/>
      <c r="Q1" s="6"/>
      <c r="R1" s="6"/>
      <c r="S1" s="6"/>
      <c r="T1" s="6"/>
      <c r="U1" s="6"/>
      <c r="V1" s="6"/>
      <c r="W1" s="6"/>
      <c r="X1" s="6"/>
      <c r="Y1" s="29"/>
      <c r="Z1" s="29"/>
      <c r="AA1" s="7"/>
    </row>
    <row r="2" spans="1:27" ht="14.25" customHeight="1" x14ac:dyDescent="0.2">
      <c r="B2" s="5"/>
      <c r="C2" s="5"/>
      <c r="D2" s="5"/>
      <c r="E2" s="5"/>
      <c r="F2" s="5"/>
      <c r="G2" s="5"/>
      <c r="H2" s="5"/>
      <c r="I2" s="5"/>
      <c r="J2" s="5"/>
      <c r="K2" s="5"/>
      <c r="L2" s="5"/>
      <c r="M2" s="5"/>
      <c r="N2" s="5"/>
      <c r="O2" s="5"/>
      <c r="P2" s="5"/>
      <c r="Q2" s="5"/>
      <c r="R2" s="5"/>
      <c r="S2" s="5"/>
      <c r="T2" s="5"/>
      <c r="U2" s="5"/>
      <c r="V2" s="5"/>
      <c r="W2" s="5"/>
      <c r="X2" s="5"/>
      <c r="Y2" s="30"/>
      <c r="Z2" s="5"/>
    </row>
    <row r="3" spans="1:27" ht="48" customHeight="1" x14ac:dyDescent="0.2">
      <c r="A3" s="456" t="s">
        <v>14</v>
      </c>
      <c r="B3" s="456"/>
      <c r="C3" s="456"/>
      <c r="D3" s="456"/>
      <c r="E3" s="456"/>
      <c r="F3" s="456"/>
      <c r="G3" s="456"/>
      <c r="H3" s="456"/>
      <c r="I3" s="456"/>
      <c r="J3" s="456"/>
      <c r="K3" s="456"/>
      <c r="L3" s="456"/>
      <c r="M3" s="456"/>
      <c r="N3" s="456"/>
      <c r="O3" s="456"/>
      <c r="P3" s="456"/>
      <c r="Q3" s="456"/>
      <c r="R3" s="456"/>
      <c r="S3" s="456"/>
      <c r="T3" s="456"/>
      <c r="U3" s="456"/>
      <c r="V3" s="456"/>
      <c r="W3" s="456"/>
      <c r="X3" s="456"/>
      <c r="Y3" s="456"/>
      <c r="Z3" s="456"/>
    </row>
    <row r="4" spans="1:27" ht="13.5" customHeight="1" x14ac:dyDescent="0.2">
      <c r="B4" s="5"/>
      <c r="C4" s="5"/>
      <c r="D4" s="5"/>
      <c r="E4" s="5"/>
      <c r="F4" s="5"/>
      <c r="G4" s="5"/>
      <c r="H4" s="5"/>
      <c r="I4" s="5"/>
      <c r="J4" s="5"/>
      <c r="K4" s="5"/>
      <c r="L4" s="5"/>
      <c r="M4" s="5"/>
      <c r="N4" s="5"/>
      <c r="O4" s="5"/>
      <c r="P4" s="5"/>
      <c r="Q4" s="5"/>
      <c r="R4" s="5"/>
      <c r="S4" s="5"/>
      <c r="T4" s="5"/>
      <c r="U4" s="5"/>
      <c r="V4" s="5"/>
      <c r="W4" s="5"/>
      <c r="X4" s="5"/>
      <c r="Y4" s="30"/>
      <c r="Z4" s="5"/>
    </row>
    <row r="5" spans="1:27" ht="22.5" customHeight="1" x14ac:dyDescent="0.2">
      <c r="A5" s="288" t="s">
        <v>47</v>
      </c>
      <c r="B5" s="5"/>
      <c r="C5" s="5"/>
      <c r="D5" s="5"/>
      <c r="E5" s="5"/>
      <c r="F5" s="5"/>
      <c r="G5" s="485">
        <v>2017</v>
      </c>
      <c r="H5" s="465"/>
      <c r="I5" s="31"/>
      <c r="J5" s="31"/>
      <c r="K5" s="31"/>
      <c r="L5" s="32"/>
      <c r="M5" s="32"/>
      <c r="N5" s="32"/>
      <c r="O5" s="32"/>
      <c r="P5" s="289" t="s">
        <v>158</v>
      </c>
      <c r="Q5" s="483">
        <v>43238</v>
      </c>
      <c r="R5" s="483"/>
      <c r="S5" s="483"/>
      <c r="T5" s="484"/>
      <c r="U5" s="484"/>
      <c r="V5" s="484"/>
      <c r="W5" s="484"/>
      <c r="X5" s="484"/>
      <c r="Y5" s="484"/>
      <c r="Z5" s="484"/>
    </row>
    <row r="6" spans="1:27" ht="10.5" customHeight="1" x14ac:dyDescent="0.2">
      <c r="B6" s="5"/>
      <c r="C6" s="5"/>
      <c r="D6" s="5"/>
      <c r="E6" s="5"/>
      <c r="F6" s="5"/>
      <c r="G6" s="5"/>
      <c r="H6" s="5"/>
      <c r="I6" s="5"/>
      <c r="J6" s="5"/>
      <c r="K6" s="5"/>
      <c r="L6" s="5"/>
      <c r="M6" s="5"/>
      <c r="N6" s="5"/>
      <c r="O6" s="5"/>
      <c r="P6" s="5"/>
      <c r="Q6" s="5"/>
      <c r="R6" s="5"/>
      <c r="S6" s="5"/>
      <c r="T6" s="5"/>
      <c r="U6" s="5"/>
      <c r="V6" s="5"/>
      <c r="W6" s="5"/>
      <c r="X6" s="5"/>
      <c r="Y6" s="30"/>
      <c r="Z6" s="5"/>
    </row>
    <row r="7" spans="1:27" ht="22.5" customHeight="1" x14ac:dyDescent="0.2">
      <c r="A7" s="230" t="s">
        <v>48</v>
      </c>
      <c r="B7" s="33"/>
      <c r="C7" s="33"/>
      <c r="D7" s="33"/>
      <c r="E7" s="33"/>
      <c r="F7" s="33"/>
      <c r="G7" s="33"/>
      <c r="H7" s="33"/>
      <c r="I7" s="33"/>
      <c r="J7" s="33"/>
      <c r="K7" s="33"/>
      <c r="L7" s="33"/>
      <c r="M7" s="33"/>
      <c r="N7" s="33"/>
      <c r="O7" s="33"/>
      <c r="P7" s="33"/>
      <c r="Q7" s="33"/>
      <c r="R7" s="33"/>
      <c r="S7" s="33"/>
      <c r="T7" s="33"/>
      <c r="U7" s="33"/>
      <c r="V7" s="33"/>
      <c r="W7" s="33"/>
      <c r="X7" s="33"/>
      <c r="Y7" s="34"/>
      <c r="Z7" s="35"/>
    </row>
    <row r="8" spans="1:27" ht="15" customHeight="1" x14ac:dyDescent="0.2">
      <c r="A8" s="244" t="s">
        <v>283</v>
      </c>
      <c r="B8" s="242"/>
      <c r="C8" s="242"/>
      <c r="D8" s="242"/>
      <c r="E8" s="242"/>
      <c r="F8" s="242"/>
      <c r="G8" s="242"/>
      <c r="H8" s="242"/>
      <c r="I8" s="242"/>
      <c r="J8" s="242"/>
      <c r="K8" s="242"/>
      <c r="L8" s="242"/>
      <c r="M8" s="242"/>
      <c r="N8" s="242"/>
      <c r="O8" s="242"/>
      <c r="P8" s="242"/>
      <c r="Q8" s="242"/>
      <c r="R8" s="242"/>
      <c r="S8" s="242"/>
      <c r="T8" s="242"/>
      <c r="U8" s="242"/>
      <c r="V8" s="242"/>
      <c r="W8" s="242"/>
      <c r="X8" s="242"/>
      <c r="Y8" s="296"/>
      <c r="Z8" s="311"/>
    </row>
    <row r="9" spans="1:27" ht="15" customHeight="1" x14ac:dyDescent="0.2">
      <c r="A9" s="244" t="s">
        <v>16</v>
      </c>
      <c r="B9" s="242"/>
      <c r="C9" s="242"/>
      <c r="D9" s="242"/>
      <c r="E9" s="242"/>
      <c r="F9" s="242"/>
      <c r="G9" s="242"/>
      <c r="H9" s="242"/>
      <c r="I9" s="242"/>
      <c r="J9" s="242"/>
      <c r="K9" s="242"/>
      <c r="L9" s="242"/>
      <c r="M9" s="242"/>
      <c r="N9" s="242"/>
      <c r="O9" s="242"/>
      <c r="P9" s="242"/>
      <c r="Q9" s="242"/>
      <c r="R9" s="242"/>
      <c r="S9" s="242"/>
      <c r="T9" s="242"/>
      <c r="U9" s="242"/>
      <c r="V9" s="242"/>
      <c r="W9" s="242"/>
      <c r="X9" s="242"/>
      <c r="Y9" s="296"/>
      <c r="Z9" s="311"/>
    </row>
    <row r="10" spans="1:27" ht="15" customHeight="1" x14ac:dyDescent="0.2">
      <c r="A10" s="244" t="s">
        <v>164</v>
      </c>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96"/>
      <c r="Z10" s="311"/>
    </row>
    <row r="11" spans="1:27" ht="6" customHeight="1" x14ac:dyDescent="0.2">
      <c r="A11" s="231"/>
      <c r="B11" s="9"/>
      <c r="C11" s="9"/>
      <c r="D11" s="9"/>
      <c r="E11" s="9"/>
      <c r="F11" s="9"/>
      <c r="G11" s="9"/>
      <c r="H11" s="9"/>
      <c r="I11" s="9"/>
      <c r="J11" s="9"/>
      <c r="K11" s="9"/>
      <c r="L11" s="9"/>
      <c r="M11" s="9"/>
      <c r="N11" s="9"/>
      <c r="O11" s="9"/>
      <c r="P11" s="9"/>
      <c r="Q11" s="9"/>
      <c r="R11" s="9"/>
      <c r="S11" s="9"/>
      <c r="T11" s="9"/>
      <c r="U11" s="9"/>
      <c r="V11" s="9"/>
      <c r="W11" s="9"/>
      <c r="X11" s="9"/>
      <c r="Y11" s="36"/>
      <c r="Z11" s="37"/>
    </row>
    <row r="12" spans="1:27" ht="15" customHeight="1" x14ac:dyDescent="0.2">
      <c r="A12" s="244" t="s">
        <v>274</v>
      </c>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96"/>
      <c r="Z12" s="311"/>
    </row>
    <row r="13" spans="1:27" ht="15" customHeight="1" x14ac:dyDescent="0.2">
      <c r="A13" s="244" t="s">
        <v>394</v>
      </c>
      <c r="B13" s="242"/>
      <c r="C13" s="242"/>
      <c r="D13" s="242"/>
      <c r="E13" s="242"/>
      <c r="F13" s="242"/>
      <c r="G13" s="242"/>
      <c r="H13" s="242"/>
      <c r="I13" s="242"/>
      <c r="J13" s="242"/>
      <c r="K13" s="242"/>
      <c r="L13" s="242"/>
      <c r="M13" s="242"/>
      <c r="N13" s="242"/>
      <c r="O13" s="242"/>
      <c r="P13" s="242"/>
      <c r="Q13" s="504"/>
      <c r="R13" s="505"/>
      <c r="S13" s="505"/>
      <c r="T13" s="242"/>
      <c r="U13" s="242"/>
      <c r="V13" s="242"/>
      <c r="W13" s="242"/>
      <c r="X13" s="242"/>
      <c r="Y13" s="296"/>
      <c r="Z13" s="311"/>
    </row>
    <row r="14" spans="1:27" ht="5.25" customHeight="1" x14ac:dyDescent="0.2">
      <c r="A14" s="9"/>
      <c r="B14" s="9"/>
      <c r="C14" s="9"/>
      <c r="D14" s="9"/>
      <c r="E14" s="9"/>
      <c r="F14" s="9"/>
      <c r="G14" s="9"/>
      <c r="H14" s="9"/>
      <c r="I14" s="9"/>
      <c r="J14" s="9"/>
      <c r="K14" s="9"/>
      <c r="L14" s="9"/>
      <c r="M14" s="9"/>
      <c r="N14" s="9"/>
      <c r="O14" s="9"/>
      <c r="P14" s="9"/>
      <c r="Q14" s="9"/>
      <c r="R14" s="9"/>
      <c r="S14" s="9"/>
      <c r="T14" s="9"/>
      <c r="U14" s="9"/>
      <c r="V14" s="9"/>
      <c r="W14" s="9"/>
      <c r="X14" s="9"/>
      <c r="Y14" s="36"/>
      <c r="Z14" s="37"/>
    </row>
    <row r="15" spans="1:27" ht="15" customHeight="1" x14ac:dyDescent="0.2">
      <c r="A15" s="40" t="s">
        <v>49</v>
      </c>
      <c r="B15" s="9"/>
      <c r="C15" s="9"/>
      <c r="D15" s="9"/>
      <c r="E15" s="9"/>
      <c r="F15" s="9"/>
      <c r="G15" s="9"/>
      <c r="H15" s="9"/>
      <c r="I15" s="9"/>
      <c r="J15" s="9"/>
      <c r="K15" s="9"/>
      <c r="L15" s="9"/>
      <c r="M15" s="40" t="s">
        <v>157</v>
      </c>
      <c r="N15" s="9"/>
      <c r="O15" s="9"/>
      <c r="Q15" s="41"/>
      <c r="R15" s="41"/>
      <c r="S15" s="41"/>
      <c r="T15" s="41"/>
      <c r="U15" s="41"/>
      <c r="V15" s="41"/>
      <c r="W15" s="41"/>
      <c r="X15" s="41"/>
      <c r="Y15" s="41"/>
      <c r="Z15" s="37"/>
    </row>
    <row r="16" spans="1:27" ht="5.25" customHeight="1" thickBot="1" x14ac:dyDescent="0.25">
      <c r="A16" s="232"/>
      <c r="B16" s="9"/>
      <c r="C16" s="9"/>
      <c r="D16" s="9"/>
      <c r="E16" s="9"/>
      <c r="F16" s="9"/>
      <c r="G16" s="9"/>
      <c r="H16" s="9"/>
      <c r="I16" s="9"/>
      <c r="J16" s="9"/>
      <c r="K16" s="9"/>
      <c r="L16" s="9"/>
      <c r="M16" s="9"/>
      <c r="N16" s="9"/>
      <c r="O16" s="9"/>
      <c r="Q16" s="9"/>
      <c r="R16" s="9"/>
      <c r="S16" s="9"/>
      <c r="T16" s="9"/>
      <c r="U16" s="9"/>
      <c r="V16" s="9"/>
      <c r="W16" s="9"/>
      <c r="X16" s="9"/>
      <c r="Y16" s="36"/>
      <c r="Z16" s="37"/>
    </row>
    <row r="17" spans="1:27" ht="13.5" customHeight="1" x14ac:dyDescent="0.2">
      <c r="A17" s="486" t="str">
        <f>IF(G17=0,"Bitte Bsnr eintragen!",IF(G17="x","Bitte Bsnr prüfen!",IF(L25="","Bitte Bsnr eintragen!",IF(G17&gt;16,"Bitte Bsnr prüfen!",IF(G17&gt;0,"Herr Will","")))))</f>
        <v>Bitte Bsnr eintragen!</v>
      </c>
      <c r="B17" s="465"/>
      <c r="C17" s="465"/>
      <c r="D17" s="465"/>
      <c r="E17" s="465"/>
      <c r="F17" s="465"/>
      <c r="G17" s="299">
        <f>IF(ISERROR(L25/1),"x",IF(W96="ja","a",ROUNDDOWN(L25/1000000,0)))</f>
        <v>0</v>
      </c>
      <c r="H17" s="296"/>
      <c r="I17" s="296"/>
      <c r="J17" s="296"/>
      <c r="K17" s="298"/>
      <c r="L17" s="298"/>
      <c r="M17" s="423" t="s">
        <v>391</v>
      </c>
      <c r="N17" s="424"/>
      <c r="O17" s="424"/>
      <c r="P17" s="424"/>
      <c r="Q17" s="424"/>
      <c r="R17" s="424"/>
      <c r="S17" s="424"/>
      <c r="T17" s="425"/>
      <c r="U17" s="425"/>
      <c r="V17" s="425"/>
      <c r="W17" s="425"/>
      <c r="X17" s="426"/>
      <c r="Y17" s="9"/>
      <c r="Z17" s="37"/>
    </row>
    <row r="18" spans="1:27" ht="13.5" customHeight="1" thickBot="1" x14ac:dyDescent="0.25">
      <c r="A18" s="242" t="s">
        <v>12</v>
      </c>
      <c r="B18" s="242"/>
      <c r="C18" s="242" t="str">
        <f>IF(A17="Herr Will","0228 / 14 - 7024","-")</f>
        <v>-</v>
      </c>
      <c r="D18" s="242"/>
      <c r="E18" s="242"/>
      <c r="F18" s="242"/>
      <c r="G18" s="242"/>
      <c r="H18" s="242"/>
      <c r="I18" s="242"/>
      <c r="J18" s="242"/>
      <c r="K18" s="5"/>
      <c r="L18" s="5"/>
      <c r="M18" s="427" t="s">
        <v>27</v>
      </c>
      <c r="N18" s="428"/>
      <c r="O18" s="428"/>
      <c r="P18" s="428"/>
      <c r="Q18" s="428"/>
      <c r="R18" s="428"/>
      <c r="S18" s="428"/>
      <c r="T18" s="429"/>
      <c r="U18" s="429"/>
      <c r="V18" s="429"/>
      <c r="W18" s="429"/>
      <c r="X18" s="430"/>
      <c r="Y18" s="9"/>
      <c r="Z18" s="37"/>
    </row>
    <row r="19" spans="1:27" ht="5.25" customHeight="1" x14ac:dyDescent="0.2">
      <c r="A19" s="233"/>
      <c r="B19" s="42"/>
      <c r="C19" s="42"/>
      <c r="D19" s="42"/>
      <c r="E19" s="42"/>
      <c r="F19" s="42"/>
      <c r="G19" s="42"/>
      <c r="H19" s="42"/>
      <c r="I19" s="42"/>
      <c r="J19" s="42"/>
      <c r="K19" s="42"/>
      <c r="L19" s="42"/>
      <c r="M19" s="42"/>
      <c r="N19" s="42"/>
      <c r="O19" s="42"/>
      <c r="P19" s="42"/>
      <c r="Q19" s="42"/>
      <c r="R19" s="42"/>
      <c r="S19" s="42"/>
      <c r="T19" s="42"/>
      <c r="U19" s="42"/>
      <c r="V19" s="42"/>
      <c r="W19" s="42"/>
      <c r="X19" s="42"/>
      <c r="Y19" s="43"/>
      <c r="Z19" s="44"/>
    </row>
    <row r="20" spans="1:27" ht="22.5" customHeight="1" x14ac:dyDescent="0.2">
      <c r="A20" s="7"/>
      <c r="Y20" s="7"/>
      <c r="AA20" s="7"/>
    </row>
    <row r="21" spans="1:27" s="5" customFormat="1" ht="5.25" customHeight="1" x14ac:dyDescent="0.2">
      <c r="A21" s="210"/>
      <c r="B21" s="45"/>
      <c r="C21" s="46"/>
      <c r="D21" s="46"/>
      <c r="E21" s="46"/>
      <c r="F21" s="46"/>
      <c r="G21" s="46"/>
      <c r="H21" s="46"/>
      <c r="I21" s="46"/>
      <c r="J21" s="46"/>
      <c r="K21" s="46"/>
      <c r="L21" s="46"/>
      <c r="M21" s="46"/>
      <c r="N21" s="46"/>
      <c r="O21" s="46"/>
      <c r="P21" s="46"/>
      <c r="Q21" s="46"/>
      <c r="R21" s="46"/>
      <c r="S21" s="46"/>
      <c r="T21" s="46"/>
      <c r="U21" s="46"/>
      <c r="V21" s="46"/>
      <c r="W21" s="46"/>
      <c r="X21" s="46"/>
      <c r="Y21" s="47"/>
      <c r="Z21" s="48"/>
    </row>
    <row r="22" spans="1:27" s="5" customFormat="1" ht="22.5" customHeight="1" x14ac:dyDescent="0.2">
      <c r="A22" s="260"/>
      <c r="B22" s="480" t="s">
        <v>392</v>
      </c>
      <c r="C22" s="481"/>
      <c r="D22" s="481"/>
      <c r="E22" s="481"/>
      <c r="F22" s="481"/>
      <c r="G22" s="481"/>
      <c r="H22" s="481"/>
      <c r="I22" s="481"/>
      <c r="J22" s="481"/>
      <c r="K22" s="481"/>
      <c r="L22" s="481"/>
      <c r="M22" s="481"/>
      <c r="N22" s="481"/>
      <c r="O22" s="481"/>
      <c r="P22" s="481"/>
      <c r="Q22" s="481"/>
      <c r="R22" s="481"/>
      <c r="S22" s="481"/>
      <c r="T22" s="481"/>
      <c r="U22" s="481"/>
      <c r="V22" s="481"/>
      <c r="W22" s="481"/>
      <c r="X22" s="481"/>
      <c r="Y22" s="481"/>
      <c r="Z22" s="482"/>
    </row>
    <row r="23" spans="1:27" s="5" customFormat="1" ht="22.5" customHeight="1" x14ac:dyDescent="0.2">
      <c r="A23" s="260"/>
      <c r="B23" s="493" t="s">
        <v>393</v>
      </c>
      <c r="C23" s="494"/>
      <c r="D23" s="494"/>
      <c r="E23" s="494"/>
      <c r="F23" s="494"/>
      <c r="G23" s="494"/>
      <c r="H23" s="494"/>
      <c r="I23" s="494"/>
      <c r="J23" s="494"/>
      <c r="K23" s="494"/>
      <c r="L23" s="494"/>
      <c r="M23" s="494"/>
      <c r="N23" s="494"/>
      <c r="O23" s="494"/>
      <c r="P23" s="494"/>
      <c r="Q23" s="494"/>
      <c r="R23" s="494"/>
      <c r="S23" s="494"/>
      <c r="T23" s="494"/>
      <c r="U23" s="494"/>
      <c r="V23" s="494"/>
      <c r="W23" s="494"/>
      <c r="X23" s="494"/>
      <c r="Y23" s="494"/>
      <c r="Z23" s="495"/>
    </row>
    <row r="24" spans="1:27" s="5" customFormat="1" ht="10.5" customHeight="1" x14ac:dyDescent="0.2">
      <c r="A24" s="260"/>
      <c r="B24" s="49"/>
      <c r="C24" s="50"/>
      <c r="D24" s="50"/>
      <c r="E24" s="50"/>
      <c r="F24" s="50"/>
      <c r="G24" s="50"/>
      <c r="H24" s="50"/>
      <c r="I24" s="50"/>
      <c r="J24" s="50"/>
      <c r="K24" s="50"/>
      <c r="L24" s="51"/>
      <c r="M24" s="51"/>
      <c r="N24" s="51"/>
      <c r="O24" s="51"/>
      <c r="P24" s="50"/>
      <c r="Q24" s="50"/>
      <c r="R24" s="50"/>
      <c r="S24" s="50"/>
      <c r="T24" s="50"/>
      <c r="U24" s="50"/>
      <c r="V24" s="50"/>
      <c r="W24" s="50"/>
      <c r="X24" s="50"/>
      <c r="Y24" s="50"/>
      <c r="Z24" s="52"/>
    </row>
    <row r="25" spans="1:27" s="5" customFormat="1" ht="27" customHeight="1" x14ac:dyDescent="0.2">
      <c r="A25" s="264" t="s">
        <v>134</v>
      </c>
      <c r="B25" s="53"/>
      <c r="C25" s="418" t="s">
        <v>390</v>
      </c>
      <c r="D25" s="54"/>
      <c r="E25" s="54"/>
      <c r="F25" s="54"/>
      <c r="G25" s="54"/>
      <c r="H25" s="38"/>
      <c r="I25" s="38"/>
      <c r="J25" s="38"/>
      <c r="K25" s="38"/>
      <c r="L25" s="479"/>
      <c r="M25" s="479"/>
      <c r="N25" s="479"/>
      <c r="O25" s="479"/>
      <c r="P25" s="479"/>
      <c r="Q25" s="479"/>
      <c r="R25" s="38"/>
      <c r="S25" s="491" t="str">
        <f>IF(L25&lt;10000000,TEXT(L25,"00000000"),L25)</f>
        <v>00000000</v>
      </c>
      <c r="T25" s="492"/>
      <c r="U25" s="492"/>
      <c r="V25" s="492"/>
      <c r="W25" s="492"/>
      <c r="X25" s="492"/>
      <c r="Y25" s="39"/>
      <c r="Z25" s="55"/>
    </row>
    <row r="26" spans="1:27" s="5" customFormat="1" ht="5.25" customHeight="1" x14ac:dyDescent="0.2">
      <c r="A26" s="260"/>
      <c r="B26" s="56"/>
      <c r="C26" s="57"/>
      <c r="D26" s="57"/>
      <c r="E26" s="57"/>
      <c r="F26" s="57"/>
      <c r="G26" s="57"/>
      <c r="H26" s="57"/>
      <c r="I26" s="57"/>
      <c r="J26" s="57"/>
      <c r="K26" s="57"/>
      <c r="L26" s="57"/>
      <c r="M26" s="57"/>
      <c r="N26" s="57"/>
      <c r="O26" s="57"/>
      <c r="P26" s="57"/>
      <c r="Q26" s="57"/>
      <c r="R26" s="57"/>
      <c r="S26" s="57"/>
      <c r="T26" s="57"/>
      <c r="U26" s="57"/>
      <c r="V26" s="57"/>
      <c r="W26" s="57"/>
      <c r="X26" s="57"/>
      <c r="Y26" s="58"/>
      <c r="Z26" s="59"/>
    </row>
    <row r="27" spans="1:27" s="5" customFormat="1" ht="5.25" customHeight="1" x14ac:dyDescent="0.2">
      <c r="A27" s="260"/>
      <c r="B27" s="53"/>
      <c r="C27" s="38"/>
      <c r="D27" s="38"/>
      <c r="E27" s="38"/>
      <c r="F27" s="38"/>
      <c r="G27" s="38"/>
      <c r="H27" s="38"/>
      <c r="I27" s="38"/>
      <c r="J27" s="38"/>
      <c r="K27" s="38"/>
      <c r="L27" s="38"/>
      <c r="M27" s="38"/>
      <c r="N27" s="38"/>
      <c r="O27" s="38"/>
      <c r="P27" s="38"/>
      <c r="Q27" s="38"/>
      <c r="R27" s="38"/>
      <c r="S27" s="38"/>
      <c r="T27" s="38"/>
      <c r="U27" s="38"/>
      <c r="V27" s="38"/>
      <c r="W27" s="38"/>
      <c r="X27" s="38"/>
      <c r="Y27" s="39"/>
      <c r="Z27" s="55"/>
    </row>
    <row r="28" spans="1:27" s="5" customFormat="1" ht="36" customHeight="1" x14ac:dyDescent="0.2">
      <c r="A28" s="272" t="s">
        <v>52</v>
      </c>
      <c r="B28" s="60"/>
      <c r="C28" s="489" t="s">
        <v>389</v>
      </c>
      <c r="D28" s="490"/>
      <c r="E28" s="490"/>
      <c r="F28" s="490"/>
      <c r="G28" s="490"/>
      <c r="H28" s="490"/>
      <c r="I28" s="490"/>
      <c r="J28" s="490"/>
      <c r="K28" s="490"/>
      <c r="L28" s="490"/>
      <c r="M28" s="490"/>
      <c r="N28" s="490"/>
      <c r="O28" s="490"/>
      <c r="P28" s="490"/>
      <c r="Q28" s="490"/>
      <c r="R28" s="490"/>
      <c r="S28" s="490"/>
      <c r="T28" s="490"/>
      <c r="U28" s="490"/>
      <c r="V28" s="490"/>
      <c r="W28" s="490"/>
      <c r="X28" s="490"/>
      <c r="Y28" s="39"/>
      <c r="Z28" s="55"/>
    </row>
    <row r="29" spans="1:27" s="5" customFormat="1" ht="5.25" customHeight="1" x14ac:dyDescent="0.2">
      <c r="A29" s="260"/>
      <c r="B29" s="56"/>
      <c r="C29" s="57"/>
      <c r="D29" s="57"/>
      <c r="E29" s="57"/>
      <c r="F29" s="57"/>
      <c r="G29" s="57"/>
      <c r="H29" s="57"/>
      <c r="I29" s="57"/>
      <c r="J29" s="57"/>
      <c r="K29" s="57"/>
      <c r="L29" s="57"/>
      <c r="M29" s="57"/>
      <c r="N29" s="57"/>
      <c r="O29" s="57"/>
      <c r="P29" s="57"/>
      <c r="Q29" s="57"/>
      <c r="R29" s="57"/>
      <c r="S29" s="57"/>
      <c r="T29" s="57"/>
      <c r="U29" s="57"/>
      <c r="V29" s="57"/>
      <c r="W29" s="57"/>
      <c r="X29" s="57"/>
      <c r="Y29" s="58"/>
      <c r="Z29" s="59"/>
    </row>
    <row r="30" spans="1:27" s="5" customFormat="1" ht="5.25" customHeight="1" x14ac:dyDescent="0.2">
      <c r="A30" s="260"/>
      <c r="B30" s="53"/>
      <c r="C30" s="38"/>
      <c r="D30" s="38"/>
      <c r="E30" s="38"/>
      <c r="F30" s="38"/>
      <c r="G30" s="38"/>
      <c r="H30" s="38"/>
      <c r="I30" s="38"/>
      <c r="J30" s="38"/>
      <c r="K30" s="38"/>
      <c r="L30" s="38"/>
      <c r="M30" s="38"/>
      <c r="N30" s="38"/>
      <c r="O30" s="38"/>
      <c r="P30" s="38"/>
      <c r="Q30" s="38"/>
      <c r="R30" s="38"/>
      <c r="S30" s="38"/>
      <c r="T30" s="38"/>
      <c r="U30" s="38"/>
      <c r="V30" s="38"/>
      <c r="W30" s="38"/>
      <c r="X30" s="38"/>
      <c r="Y30" s="39"/>
      <c r="Z30" s="55"/>
    </row>
    <row r="31" spans="1:27" s="5" customFormat="1" ht="24" customHeight="1" x14ac:dyDescent="0.2">
      <c r="A31" s="262"/>
      <c r="B31" s="53"/>
      <c r="C31" s="61" t="s">
        <v>13</v>
      </c>
      <c r="D31" s="61"/>
      <c r="E31" s="61"/>
      <c r="F31" s="61"/>
      <c r="G31" s="61"/>
      <c r="H31" s="38"/>
      <c r="I31" s="38"/>
      <c r="J31" s="38"/>
      <c r="K31" s="38"/>
      <c r="L31" s="38"/>
      <c r="M31" s="38"/>
      <c r="N31" s="38"/>
      <c r="O31" s="38"/>
      <c r="P31" s="38"/>
      <c r="Q31" s="38"/>
      <c r="R31" s="38"/>
      <c r="S31" s="38"/>
      <c r="T31" s="38"/>
      <c r="U31" s="38"/>
      <c r="V31" s="38"/>
      <c r="W31" s="38"/>
      <c r="X31" s="38"/>
      <c r="Y31" s="38"/>
      <c r="Z31" s="55"/>
    </row>
    <row r="32" spans="1:27" s="5" customFormat="1" ht="30" customHeight="1" x14ac:dyDescent="0.2">
      <c r="A32" s="262" t="s">
        <v>125</v>
      </c>
      <c r="B32" s="53"/>
      <c r="C32" s="54" t="s">
        <v>36</v>
      </c>
      <c r="D32" s="54"/>
      <c r="E32" s="54"/>
      <c r="F32" s="54"/>
      <c r="G32" s="54"/>
      <c r="H32" s="38"/>
      <c r="I32" s="38"/>
      <c r="J32" s="38"/>
      <c r="K32" s="38"/>
      <c r="L32" s="509"/>
      <c r="M32" s="488"/>
      <c r="N32" s="488"/>
      <c r="O32" s="488"/>
      <c r="P32" s="488"/>
      <c r="Q32" s="488"/>
      <c r="R32" s="488"/>
      <c r="S32" s="488"/>
      <c r="T32" s="488"/>
      <c r="U32" s="488"/>
      <c r="V32" s="488"/>
      <c r="W32" s="488"/>
      <c r="X32" s="488"/>
      <c r="Y32" s="38"/>
      <c r="Z32" s="55"/>
    </row>
    <row r="33" spans="1:27" s="5" customFormat="1" ht="5.25" customHeight="1" x14ac:dyDescent="0.2">
      <c r="A33" s="262"/>
      <c r="B33" s="53"/>
      <c r="C33" s="54"/>
      <c r="D33" s="54"/>
      <c r="E33" s="54"/>
      <c r="F33" s="54"/>
      <c r="G33" s="54"/>
      <c r="H33" s="38"/>
      <c r="I33" s="38"/>
      <c r="J33" s="38"/>
      <c r="K33" s="38"/>
      <c r="L33" s="62"/>
      <c r="M33" s="62"/>
      <c r="N33" s="62"/>
      <c r="O33" s="62"/>
      <c r="P33" s="62"/>
      <c r="Q33" s="62"/>
      <c r="R33" s="62"/>
      <c r="S33" s="62"/>
      <c r="T33" s="62"/>
      <c r="U33" s="62"/>
      <c r="V33" s="62"/>
      <c r="W33" s="62"/>
      <c r="X33" s="62"/>
      <c r="Y33" s="38"/>
      <c r="Z33" s="55"/>
      <c r="AA33" s="385"/>
    </row>
    <row r="34" spans="1:27" s="5" customFormat="1" ht="21" customHeight="1" x14ac:dyDescent="0.2">
      <c r="A34" s="262" t="s">
        <v>126</v>
      </c>
      <c r="B34" s="53"/>
      <c r="C34" s="54" t="s">
        <v>28</v>
      </c>
      <c r="D34" s="54"/>
      <c r="E34" s="54"/>
      <c r="F34" s="54"/>
      <c r="G34" s="54"/>
      <c r="H34" s="38"/>
      <c r="I34" s="38"/>
      <c r="J34" s="38"/>
      <c r="K34" s="38"/>
      <c r="L34" s="487"/>
      <c r="M34" s="488"/>
      <c r="N34" s="488"/>
      <c r="O34" s="488"/>
      <c r="P34" s="488"/>
      <c r="Q34" s="488"/>
      <c r="R34" s="488"/>
      <c r="S34" s="488"/>
      <c r="T34" s="488"/>
      <c r="U34" s="488"/>
      <c r="V34" s="488"/>
      <c r="W34" s="488"/>
      <c r="X34" s="488"/>
      <c r="Y34" s="38"/>
      <c r="Z34" s="55"/>
      <c r="AA34" s="385"/>
    </row>
    <row r="35" spans="1:27" s="5" customFormat="1" ht="5.25" customHeight="1" x14ac:dyDescent="0.2">
      <c r="A35" s="262"/>
      <c r="B35" s="53"/>
      <c r="C35" s="54"/>
      <c r="D35" s="54"/>
      <c r="E35" s="54"/>
      <c r="F35" s="54"/>
      <c r="G35" s="54"/>
      <c r="H35" s="38"/>
      <c r="I35" s="38"/>
      <c r="J35" s="38"/>
      <c r="K35" s="38"/>
      <c r="L35" s="63"/>
      <c r="M35" s="63"/>
      <c r="N35" s="63"/>
      <c r="O35" s="63"/>
      <c r="P35" s="63"/>
      <c r="Q35" s="63"/>
      <c r="R35" s="63"/>
      <c r="S35" s="63"/>
      <c r="T35" s="63"/>
      <c r="U35" s="63"/>
      <c r="V35" s="63"/>
      <c r="W35" s="63"/>
      <c r="X35" s="63"/>
      <c r="Y35" s="38"/>
      <c r="Z35" s="55"/>
      <c r="AA35" s="385"/>
    </row>
    <row r="36" spans="1:27" s="5" customFormat="1" ht="21" customHeight="1" x14ac:dyDescent="0.2">
      <c r="A36" s="262" t="s">
        <v>127</v>
      </c>
      <c r="B36" s="53"/>
      <c r="C36" s="54" t="s">
        <v>30</v>
      </c>
      <c r="D36" s="54"/>
      <c r="E36" s="54"/>
      <c r="F36" s="54"/>
      <c r="G36" s="54"/>
      <c r="H36" s="38"/>
      <c r="I36" s="38"/>
      <c r="J36" s="38"/>
      <c r="K36" s="38"/>
      <c r="L36" s="487"/>
      <c r="M36" s="488"/>
      <c r="N36" s="488"/>
      <c r="O36" s="488"/>
      <c r="P36" s="488"/>
      <c r="Q36" s="488"/>
      <c r="R36" s="488"/>
      <c r="S36" s="488"/>
      <c r="T36" s="488"/>
      <c r="U36" s="488"/>
      <c r="V36" s="488"/>
      <c r="W36" s="488"/>
      <c r="X36" s="488"/>
      <c r="Y36" s="38"/>
      <c r="Z36" s="55"/>
      <c r="AA36" s="385"/>
    </row>
    <row r="37" spans="1:27" s="5" customFormat="1" ht="5.25" customHeight="1" x14ac:dyDescent="0.2">
      <c r="A37" s="262"/>
      <c r="B37" s="53"/>
      <c r="C37" s="54"/>
      <c r="D37" s="54"/>
      <c r="E37" s="54"/>
      <c r="F37" s="54"/>
      <c r="G37" s="54"/>
      <c r="H37" s="38"/>
      <c r="I37" s="38"/>
      <c r="J37" s="38"/>
      <c r="K37" s="38"/>
      <c r="L37" s="63"/>
      <c r="M37" s="63"/>
      <c r="N37" s="63"/>
      <c r="O37" s="63"/>
      <c r="P37" s="63"/>
      <c r="Q37" s="63"/>
      <c r="R37" s="63"/>
      <c r="S37" s="63"/>
      <c r="T37" s="63"/>
      <c r="U37" s="63"/>
      <c r="V37" s="63"/>
      <c r="W37" s="63"/>
      <c r="X37" s="63"/>
      <c r="Y37" s="38"/>
      <c r="Z37" s="55"/>
      <c r="AA37" s="385"/>
    </row>
    <row r="38" spans="1:27" s="5" customFormat="1" ht="21" customHeight="1" x14ac:dyDescent="0.2">
      <c r="A38" s="262" t="s">
        <v>128</v>
      </c>
      <c r="B38" s="53"/>
      <c r="C38" s="54" t="s">
        <v>29</v>
      </c>
      <c r="D38" s="54"/>
      <c r="E38" s="54"/>
      <c r="F38" s="54"/>
      <c r="G38" s="54"/>
      <c r="H38" s="38"/>
      <c r="I38" s="38"/>
      <c r="J38" s="38"/>
      <c r="K38" s="38"/>
      <c r="L38" s="487"/>
      <c r="M38" s="488"/>
      <c r="N38" s="488"/>
      <c r="O38" s="488"/>
      <c r="P38" s="488"/>
      <c r="Q38" s="488"/>
      <c r="R38" s="488"/>
      <c r="S38" s="488"/>
      <c r="T38" s="488"/>
      <c r="U38" s="488"/>
      <c r="V38" s="488"/>
      <c r="W38" s="488"/>
      <c r="X38" s="488"/>
      <c r="Y38" s="38"/>
      <c r="Z38" s="55"/>
      <c r="AA38" s="385"/>
    </row>
    <row r="39" spans="1:27" s="5" customFormat="1" ht="5.25" customHeight="1" x14ac:dyDescent="0.2">
      <c r="A39" s="262"/>
      <c r="B39" s="53"/>
      <c r="C39" s="54"/>
      <c r="D39" s="54"/>
      <c r="E39" s="54"/>
      <c r="F39" s="54"/>
      <c r="G39" s="54"/>
      <c r="H39" s="38"/>
      <c r="I39" s="38"/>
      <c r="J39" s="38"/>
      <c r="K39" s="38"/>
      <c r="L39" s="63"/>
      <c r="M39" s="63"/>
      <c r="N39" s="63"/>
      <c r="O39" s="63"/>
      <c r="P39" s="63"/>
      <c r="Q39" s="63"/>
      <c r="R39" s="63"/>
      <c r="S39" s="63"/>
      <c r="T39" s="63"/>
      <c r="U39" s="63"/>
      <c r="V39" s="63"/>
      <c r="W39" s="63"/>
      <c r="X39" s="63"/>
      <c r="Y39" s="38"/>
      <c r="Z39" s="55"/>
      <c r="AA39" s="385"/>
    </row>
    <row r="40" spans="1:27" s="5" customFormat="1" ht="21" customHeight="1" x14ac:dyDescent="0.2">
      <c r="A40" s="262" t="s">
        <v>148</v>
      </c>
      <c r="B40" s="53"/>
      <c r="C40" s="54" t="s">
        <v>31</v>
      </c>
      <c r="D40" s="54"/>
      <c r="E40" s="54"/>
      <c r="F40" s="54"/>
      <c r="G40" s="54"/>
      <c r="H40" s="38"/>
      <c r="I40" s="38"/>
      <c r="J40" s="38"/>
      <c r="K40" s="38"/>
      <c r="L40" s="487"/>
      <c r="M40" s="488"/>
      <c r="N40" s="488"/>
      <c r="O40" s="488"/>
      <c r="P40" s="488"/>
      <c r="Q40" s="488"/>
      <c r="R40" s="488"/>
      <c r="S40" s="488"/>
      <c r="T40" s="488"/>
      <c r="U40" s="488"/>
      <c r="V40" s="488"/>
      <c r="W40" s="488"/>
      <c r="X40" s="488"/>
      <c r="Y40" s="38"/>
      <c r="Z40" s="55"/>
      <c r="AA40" s="385"/>
    </row>
    <row r="41" spans="1:27" s="5" customFormat="1" ht="9" customHeight="1" x14ac:dyDescent="0.2">
      <c r="A41" s="211" t="str">
        <f>IF(S25&lt;&gt;"",S25,"")</f>
        <v>00000000</v>
      </c>
      <c r="B41" s="64"/>
      <c r="C41" s="65"/>
      <c r="D41" s="65"/>
      <c r="E41" s="65"/>
      <c r="F41" s="65"/>
      <c r="G41" s="65"/>
      <c r="H41" s="66"/>
      <c r="I41" s="66"/>
      <c r="J41" s="66"/>
      <c r="K41" s="66"/>
      <c r="L41" s="478"/>
      <c r="M41" s="478"/>
      <c r="N41" s="478"/>
      <c r="O41" s="478"/>
      <c r="P41" s="478"/>
      <c r="Q41" s="478"/>
      <c r="R41" s="478"/>
      <c r="S41" s="478"/>
      <c r="T41" s="478"/>
      <c r="U41" s="478"/>
      <c r="V41" s="478"/>
      <c r="W41" s="478"/>
      <c r="X41" s="478"/>
      <c r="Y41" s="478"/>
      <c r="Z41" s="67"/>
      <c r="AA41" s="385"/>
    </row>
    <row r="42" spans="1:27" s="5" customFormat="1" ht="5.25" customHeight="1" x14ac:dyDescent="0.2">
      <c r="A42" s="264"/>
      <c r="B42" s="68"/>
      <c r="C42" s="69"/>
      <c r="D42" s="69"/>
      <c r="E42" s="69"/>
      <c r="F42" s="69"/>
      <c r="G42" s="69"/>
      <c r="H42" s="70"/>
      <c r="I42" s="70"/>
      <c r="J42" s="70"/>
      <c r="K42" s="70"/>
      <c r="L42" s="70"/>
      <c r="M42" s="70"/>
      <c r="N42" s="70"/>
      <c r="O42" s="70"/>
      <c r="P42" s="70"/>
      <c r="Q42" s="70"/>
      <c r="R42" s="70"/>
      <c r="S42" s="70"/>
      <c r="T42" s="70"/>
      <c r="U42" s="70"/>
      <c r="V42" s="70"/>
      <c r="W42" s="70"/>
      <c r="X42" s="70"/>
      <c r="Y42" s="70"/>
      <c r="Z42" s="71"/>
      <c r="AA42" s="385"/>
    </row>
    <row r="43" spans="1:27" s="5" customFormat="1" ht="24.75" customHeight="1" x14ac:dyDescent="0.2">
      <c r="A43" s="263"/>
      <c r="B43" s="88"/>
      <c r="C43" s="61" t="s">
        <v>60</v>
      </c>
      <c r="D43" s="61"/>
      <c r="E43" s="61"/>
      <c r="F43" s="61"/>
      <c r="G43" s="61"/>
      <c r="H43" s="74"/>
      <c r="I43" s="74"/>
      <c r="J43" s="74"/>
      <c r="K43" s="74"/>
      <c r="L43" s="74"/>
      <c r="M43" s="74"/>
      <c r="N43" s="74"/>
      <c r="O43" s="74"/>
      <c r="P43" s="74"/>
      <c r="Q43" s="74"/>
      <c r="R43" s="74"/>
      <c r="S43" s="74"/>
      <c r="T43" s="74"/>
      <c r="U43" s="74"/>
      <c r="V43" s="74"/>
      <c r="W43" s="74"/>
      <c r="X43" s="74"/>
      <c r="Y43" s="73"/>
      <c r="Z43" s="89"/>
      <c r="AA43" s="385"/>
    </row>
    <row r="44" spans="1:27" s="5" customFormat="1" ht="27" customHeight="1" x14ac:dyDescent="0.2">
      <c r="A44" s="264"/>
      <c r="B44" s="88"/>
      <c r="C44" s="510" t="s">
        <v>242</v>
      </c>
      <c r="D44" s="511"/>
      <c r="E44" s="511"/>
      <c r="F44" s="511"/>
      <c r="G44" s="511"/>
      <c r="H44" s="511"/>
      <c r="I44" s="511"/>
      <c r="J44" s="511"/>
      <c r="K44" s="511"/>
      <c r="L44" s="511"/>
      <c r="M44" s="511"/>
      <c r="N44" s="511"/>
      <c r="O44" s="511"/>
      <c r="P44" s="511"/>
      <c r="Q44" s="511"/>
      <c r="R44" s="511"/>
      <c r="S44" s="511"/>
      <c r="T44" s="511"/>
      <c r="U44" s="511"/>
      <c r="V44" s="511"/>
      <c r="W44" s="511"/>
      <c r="X44" s="512"/>
      <c r="Y44" s="86"/>
      <c r="Z44" s="89"/>
      <c r="AA44" s="385"/>
    </row>
    <row r="45" spans="1:27" s="5" customFormat="1" ht="5.25" customHeight="1" x14ac:dyDescent="0.2">
      <c r="A45" s="264"/>
      <c r="B45" s="56"/>
      <c r="C45" s="57"/>
      <c r="D45" s="57"/>
      <c r="E45" s="57"/>
      <c r="F45" s="57"/>
      <c r="G45" s="57"/>
      <c r="H45" s="57"/>
      <c r="I45" s="57"/>
      <c r="J45" s="57"/>
      <c r="K45" s="57"/>
      <c r="L45" s="57"/>
      <c r="M45" s="57"/>
      <c r="N45" s="57"/>
      <c r="O45" s="57"/>
      <c r="P45" s="57"/>
      <c r="Q45" s="57"/>
      <c r="R45" s="57"/>
      <c r="S45" s="57"/>
      <c r="T45" s="57"/>
      <c r="U45" s="57"/>
      <c r="V45" s="57"/>
      <c r="W45" s="57"/>
      <c r="X45" s="57"/>
      <c r="Y45" s="58"/>
      <c r="Z45" s="59"/>
      <c r="AA45" s="385"/>
    </row>
    <row r="46" spans="1:27" s="5" customFormat="1" ht="5.25" customHeight="1" x14ac:dyDescent="0.2">
      <c r="A46" s="264"/>
      <c r="B46" s="53"/>
      <c r="C46" s="38"/>
      <c r="D46" s="38"/>
      <c r="E46" s="38"/>
      <c r="F46" s="38"/>
      <c r="G46" s="38"/>
      <c r="H46" s="38"/>
      <c r="I46" s="38"/>
      <c r="J46" s="38"/>
      <c r="K46" s="38"/>
      <c r="L46" s="38"/>
      <c r="M46" s="38"/>
      <c r="N46" s="38"/>
      <c r="O46" s="38"/>
      <c r="P46" s="38"/>
      <c r="Q46" s="38"/>
      <c r="R46" s="38"/>
      <c r="S46" s="38"/>
      <c r="T46" s="38"/>
      <c r="U46" s="38"/>
      <c r="V46" s="38"/>
      <c r="W46" s="38"/>
      <c r="X46" s="38"/>
      <c r="Y46" s="39"/>
      <c r="Z46" s="55"/>
      <c r="AA46" s="385"/>
    </row>
    <row r="47" spans="1:27" ht="30" customHeight="1" x14ac:dyDescent="0.2">
      <c r="A47" s="264" t="s">
        <v>357</v>
      </c>
      <c r="B47" s="107"/>
      <c r="C47" s="471" t="s">
        <v>165</v>
      </c>
      <c r="D47" s="439"/>
      <c r="E47" s="439"/>
      <c r="F47" s="439"/>
      <c r="G47" s="439"/>
      <c r="H47" s="439"/>
      <c r="I47" s="439"/>
      <c r="J47" s="439"/>
      <c r="K47" s="439"/>
      <c r="L47" s="439"/>
      <c r="M47" s="439"/>
      <c r="N47" s="439"/>
      <c r="O47" s="439"/>
      <c r="P47" s="439"/>
      <c r="Q47" s="306"/>
      <c r="R47" s="306"/>
      <c r="S47" s="306"/>
      <c r="T47" s="290"/>
      <c r="U47" s="290"/>
      <c r="V47" s="290"/>
      <c r="W47" s="462" t="s">
        <v>249</v>
      </c>
      <c r="X47" s="463"/>
      <c r="Y47" s="73"/>
      <c r="Z47" s="55"/>
      <c r="AA47" s="385"/>
    </row>
    <row r="48" spans="1:27" s="5" customFormat="1" ht="5.25" customHeight="1" x14ac:dyDescent="0.2">
      <c r="A48" s="264"/>
      <c r="B48" s="53"/>
      <c r="C48" s="38"/>
      <c r="D48" s="38"/>
      <c r="E48" s="38"/>
      <c r="F48" s="38"/>
      <c r="G48" s="38"/>
      <c r="H48" s="74"/>
      <c r="I48" s="74"/>
      <c r="J48" s="74"/>
      <c r="K48" s="74"/>
      <c r="L48" s="74"/>
      <c r="M48" s="74"/>
      <c r="N48" s="74"/>
      <c r="O48" s="74"/>
      <c r="P48" s="38"/>
      <c r="Q48" s="293"/>
      <c r="R48" s="293"/>
      <c r="S48" s="293"/>
      <c r="T48" s="293"/>
      <c r="U48" s="279"/>
      <c r="V48" s="279"/>
      <c r="W48" s="279"/>
      <c r="X48" s="279"/>
      <c r="Y48" s="87"/>
      <c r="Z48" s="55"/>
      <c r="AA48" s="385"/>
    </row>
    <row r="49" spans="1:30" s="5" customFormat="1" ht="10.5" customHeight="1" x14ac:dyDescent="0.2">
      <c r="A49" s="264"/>
      <c r="B49" s="88"/>
      <c r="C49" s="300" t="s">
        <v>168</v>
      </c>
      <c r="D49" s="104"/>
      <c r="E49" s="104"/>
      <c r="F49" s="104"/>
      <c r="G49" s="104"/>
      <c r="H49" s="105"/>
      <c r="I49" s="105"/>
      <c r="J49" s="105"/>
      <c r="K49" s="105"/>
      <c r="L49" s="106"/>
      <c r="M49" s="106"/>
      <c r="N49" s="106"/>
      <c r="O49" s="106"/>
      <c r="P49" s="106"/>
      <c r="Q49" s="106"/>
      <c r="R49" s="106"/>
      <c r="S49" s="106"/>
      <c r="T49" s="106"/>
      <c r="U49" s="106"/>
      <c r="V49" s="106"/>
      <c r="W49" s="106"/>
      <c r="X49" s="106"/>
      <c r="Y49" s="86"/>
      <c r="Z49" s="89"/>
      <c r="AA49" s="385"/>
    </row>
    <row r="50" spans="1:30" s="5" customFormat="1" ht="9" customHeight="1" x14ac:dyDescent="0.2">
      <c r="A50" s="264"/>
      <c r="B50" s="56"/>
      <c r="C50" s="57"/>
      <c r="D50" s="57"/>
      <c r="E50" s="57"/>
      <c r="F50" s="57"/>
      <c r="G50" s="57"/>
      <c r="H50" s="302"/>
      <c r="I50" s="302"/>
      <c r="J50" s="302"/>
      <c r="K50" s="302"/>
      <c r="L50" s="302"/>
      <c r="M50" s="302"/>
      <c r="N50" s="302"/>
      <c r="O50" s="302"/>
      <c r="P50" s="57"/>
      <c r="Q50" s="303"/>
      <c r="R50" s="303"/>
      <c r="S50" s="303"/>
      <c r="T50" s="303"/>
      <c r="U50" s="304"/>
      <c r="V50" s="304"/>
      <c r="W50" s="304"/>
      <c r="X50" s="304"/>
      <c r="Y50" s="305"/>
      <c r="Z50" s="59"/>
      <c r="AA50" s="385"/>
    </row>
    <row r="51" spans="1:30" s="5" customFormat="1" ht="5.25" customHeight="1" x14ac:dyDescent="0.2">
      <c r="A51" s="264"/>
      <c r="B51" s="53"/>
      <c r="C51" s="38"/>
      <c r="D51" s="38"/>
      <c r="E51" s="38"/>
      <c r="F51" s="38"/>
      <c r="G51" s="38"/>
      <c r="H51" s="38"/>
      <c r="I51" s="38"/>
      <c r="J51" s="38"/>
      <c r="K51" s="38"/>
      <c r="L51" s="38"/>
      <c r="M51" s="38"/>
      <c r="N51" s="38"/>
      <c r="O51" s="38"/>
      <c r="P51" s="38"/>
      <c r="Q51" s="38"/>
      <c r="R51" s="38"/>
      <c r="S51" s="38"/>
      <c r="T51" s="38"/>
      <c r="U51" s="38"/>
      <c r="V51" s="38"/>
      <c r="W51" s="38"/>
      <c r="X51" s="38"/>
      <c r="Y51" s="39"/>
      <c r="Z51" s="55"/>
      <c r="AA51" s="385"/>
    </row>
    <row r="52" spans="1:30" ht="19.5" customHeight="1" x14ac:dyDescent="0.2">
      <c r="A52" s="263" t="s">
        <v>358</v>
      </c>
      <c r="B52" s="107"/>
      <c r="C52" s="301" t="s">
        <v>61</v>
      </c>
      <c r="D52" s="295"/>
      <c r="E52" s="295"/>
      <c r="F52" s="295"/>
      <c r="G52" s="295"/>
      <c r="H52" s="38"/>
      <c r="I52" s="38"/>
      <c r="J52" s="38"/>
      <c r="K52" s="38"/>
      <c r="L52" s="38"/>
      <c r="M52" s="38"/>
      <c r="N52" s="38"/>
      <c r="O52" s="38"/>
      <c r="P52" s="38"/>
      <c r="Q52" s="38"/>
      <c r="R52" s="38"/>
      <c r="S52" s="38"/>
      <c r="T52" s="389"/>
      <c r="U52" s="389"/>
      <c r="V52" s="389"/>
      <c r="W52" s="462" t="s">
        <v>249</v>
      </c>
      <c r="X52" s="463"/>
      <c r="Y52" s="73"/>
      <c r="Z52" s="55"/>
      <c r="AA52" s="385"/>
      <c r="AB52" s="5"/>
      <c r="AC52" s="5"/>
      <c r="AD52" s="5"/>
    </row>
    <row r="53" spans="1:30" s="5" customFormat="1" ht="5.25" customHeight="1" x14ac:dyDescent="0.2">
      <c r="A53" s="264"/>
      <c r="B53" s="53"/>
      <c r="C53" s="38"/>
      <c r="D53" s="38"/>
      <c r="E53" s="38"/>
      <c r="F53" s="38"/>
      <c r="G53" s="38"/>
      <c r="H53" s="74"/>
      <c r="I53" s="74"/>
      <c r="J53" s="74"/>
      <c r="K53" s="74"/>
      <c r="L53" s="74"/>
      <c r="M53" s="74"/>
      <c r="N53" s="74"/>
      <c r="O53" s="74"/>
      <c r="P53" s="38"/>
      <c r="Q53" s="293"/>
      <c r="R53" s="293"/>
      <c r="S53" s="293"/>
      <c r="T53" s="293"/>
      <c r="U53" s="279"/>
      <c r="V53" s="279"/>
      <c r="W53" s="279"/>
      <c r="X53" s="279"/>
      <c r="Y53" s="87"/>
      <c r="Z53" s="55"/>
      <c r="AA53" s="385"/>
    </row>
    <row r="54" spans="1:30" s="5" customFormat="1" ht="10.5" customHeight="1" x14ac:dyDescent="0.2">
      <c r="A54" s="264"/>
      <c r="B54" s="88"/>
      <c r="C54" s="300" t="s">
        <v>162</v>
      </c>
      <c r="D54" s="104"/>
      <c r="E54" s="104"/>
      <c r="F54" s="104"/>
      <c r="G54" s="104"/>
      <c r="H54" s="105"/>
      <c r="I54" s="105"/>
      <c r="J54" s="105"/>
      <c r="K54" s="105"/>
      <c r="L54" s="106"/>
      <c r="M54" s="106"/>
      <c r="N54" s="106"/>
      <c r="O54" s="106"/>
      <c r="P54" s="106"/>
      <c r="Q54" s="106"/>
      <c r="R54" s="106"/>
      <c r="S54" s="106"/>
      <c r="T54" s="106"/>
      <c r="U54" s="106"/>
      <c r="V54" s="106"/>
      <c r="W54" s="106"/>
      <c r="X54" s="106"/>
      <c r="Y54" s="86"/>
      <c r="Z54" s="89"/>
      <c r="AA54" s="385"/>
    </row>
    <row r="55" spans="1:30" s="5" customFormat="1" ht="5.25" customHeight="1" x14ac:dyDescent="0.2">
      <c r="A55" s="264"/>
      <c r="B55" s="53"/>
      <c r="C55" s="38"/>
      <c r="D55" s="38"/>
      <c r="E55" s="38"/>
      <c r="F55" s="38"/>
      <c r="G55" s="38"/>
      <c r="H55" s="38"/>
      <c r="I55" s="38"/>
      <c r="J55" s="38"/>
      <c r="K55" s="38"/>
      <c r="L55" s="38"/>
      <c r="M55" s="38"/>
      <c r="N55" s="38"/>
      <c r="O55" s="38"/>
      <c r="P55" s="38"/>
      <c r="Q55" s="38"/>
      <c r="R55" s="38"/>
      <c r="S55" s="38"/>
      <c r="T55" s="38"/>
      <c r="U55" s="38"/>
      <c r="V55" s="38"/>
      <c r="W55" s="38"/>
      <c r="X55" s="38"/>
      <c r="Y55" s="39"/>
      <c r="Z55" s="55"/>
      <c r="AA55" s="385"/>
    </row>
    <row r="56" spans="1:30" s="5" customFormat="1" ht="18" customHeight="1" x14ac:dyDescent="0.2">
      <c r="A56" s="263" t="s">
        <v>359</v>
      </c>
      <c r="B56" s="53"/>
      <c r="C56" s="104" t="s">
        <v>159</v>
      </c>
      <c r="D56" s="108"/>
      <c r="E56" s="108"/>
      <c r="F56" s="108"/>
      <c r="G56" s="108"/>
      <c r="H56" s="108"/>
      <c r="I56" s="108"/>
      <c r="J56" s="108"/>
      <c r="K56" s="108"/>
      <c r="L56" s="108"/>
      <c r="M56" s="108"/>
      <c r="N56" s="108"/>
      <c r="O56" s="38"/>
      <c r="P56" s="38"/>
      <c r="Q56" s="290"/>
      <c r="R56" s="290"/>
      <c r="S56" s="290"/>
      <c r="T56" s="462" t="s">
        <v>249</v>
      </c>
      <c r="U56" s="463"/>
      <c r="V56" s="389"/>
      <c r="W56" s="389"/>
      <c r="X56" s="389"/>
      <c r="Y56" s="108"/>
      <c r="Z56" s="55"/>
      <c r="AA56" s="385"/>
    </row>
    <row r="57" spans="1:30" s="5" customFormat="1" ht="18" customHeight="1" x14ac:dyDescent="0.2">
      <c r="A57" s="263" t="s">
        <v>360</v>
      </c>
      <c r="B57" s="53"/>
      <c r="C57" s="104" t="s">
        <v>160</v>
      </c>
      <c r="D57" s="108"/>
      <c r="E57" s="108"/>
      <c r="F57" s="108"/>
      <c r="G57" s="108"/>
      <c r="H57" s="108"/>
      <c r="I57" s="108"/>
      <c r="J57" s="108"/>
      <c r="K57" s="108"/>
      <c r="L57" s="108"/>
      <c r="M57" s="108"/>
      <c r="N57" s="108"/>
      <c r="O57" s="38"/>
      <c r="P57" s="38"/>
      <c r="Q57" s="290"/>
      <c r="R57" s="290"/>
      <c r="S57" s="290"/>
      <c r="T57" s="462" t="s">
        <v>249</v>
      </c>
      <c r="U57" s="463"/>
      <c r="V57" s="389"/>
      <c r="W57" s="389"/>
      <c r="X57" s="389"/>
      <c r="Y57" s="108"/>
      <c r="Z57" s="55"/>
      <c r="AA57" s="385"/>
    </row>
    <row r="58" spans="1:30" s="5" customFormat="1" ht="18" customHeight="1" x14ac:dyDescent="0.2">
      <c r="A58" s="263" t="s">
        <v>361</v>
      </c>
      <c r="B58" s="53"/>
      <c r="C58" s="104" t="s">
        <v>161</v>
      </c>
      <c r="D58" s="108"/>
      <c r="E58" s="108"/>
      <c r="F58" s="108"/>
      <c r="G58" s="108"/>
      <c r="H58" s="108"/>
      <c r="I58" s="108"/>
      <c r="J58" s="108"/>
      <c r="K58" s="108"/>
      <c r="L58" s="108"/>
      <c r="M58" s="108"/>
      <c r="N58" s="108"/>
      <c r="O58" s="38"/>
      <c r="P58" s="38"/>
      <c r="Q58" s="290"/>
      <c r="R58" s="290"/>
      <c r="S58" s="290"/>
      <c r="T58" s="462" t="s">
        <v>249</v>
      </c>
      <c r="U58" s="463"/>
      <c r="V58" s="389"/>
      <c r="W58" s="389"/>
      <c r="X58" s="389"/>
      <c r="Y58" s="108"/>
      <c r="Z58" s="55"/>
      <c r="AA58" s="385"/>
    </row>
    <row r="59" spans="1:30" s="5" customFormat="1" ht="18" customHeight="1" x14ac:dyDescent="0.2">
      <c r="A59" s="263" t="s">
        <v>362</v>
      </c>
      <c r="B59" s="53"/>
      <c r="C59" s="104" t="s">
        <v>279</v>
      </c>
      <c r="D59" s="108"/>
      <c r="E59" s="108"/>
      <c r="F59" s="108"/>
      <c r="G59" s="108"/>
      <c r="H59" s="108"/>
      <c r="I59" s="108"/>
      <c r="J59" s="108"/>
      <c r="K59" s="108"/>
      <c r="L59" s="108"/>
      <c r="M59" s="108"/>
      <c r="N59" s="108"/>
      <c r="O59" s="38"/>
      <c r="P59" s="38"/>
      <c r="Q59" s="290"/>
      <c r="R59" s="290"/>
      <c r="S59" s="290"/>
      <c r="T59" s="462" t="s">
        <v>249</v>
      </c>
      <c r="U59" s="463"/>
      <c r="V59" s="389"/>
      <c r="W59" s="389"/>
      <c r="X59" s="389"/>
      <c r="Y59" s="108"/>
      <c r="Z59" s="55"/>
      <c r="AA59" s="385"/>
    </row>
    <row r="60" spans="1:30" s="5" customFormat="1" ht="18" customHeight="1" x14ac:dyDescent="0.2">
      <c r="A60" s="263" t="s">
        <v>363</v>
      </c>
      <c r="B60" s="53"/>
      <c r="C60" s="104" t="s">
        <v>252</v>
      </c>
      <c r="D60" s="108"/>
      <c r="E60" s="108"/>
      <c r="F60" s="108"/>
      <c r="G60" s="108"/>
      <c r="H60" s="108"/>
      <c r="I60" s="108"/>
      <c r="J60" s="108"/>
      <c r="K60" s="108"/>
      <c r="L60" s="108"/>
      <c r="M60" s="108"/>
      <c r="N60" s="108"/>
      <c r="O60" s="38"/>
      <c r="P60" s="38"/>
      <c r="Q60" s="293"/>
      <c r="R60" s="293"/>
      <c r="S60" s="293"/>
      <c r="T60" s="389"/>
      <c r="U60" s="389"/>
      <c r="V60" s="389"/>
      <c r="W60" s="389"/>
      <c r="X60" s="388" t="s">
        <v>249</v>
      </c>
      <c r="Y60" s="87"/>
      <c r="Z60" s="55"/>
      <c r="AA60" s="385"/>
    </row>
    <row r="61" spans="1:30" s="5" customFormat="1" ht="9" customHeight="1" x14ac:dyDescent="0.2">
      <c r="A61" s="264"/>
      <c r="B61" s="56"/>
      <c r="C61" s="57"/>
      <c r="D61" s="57"/>
      <c r="E61" s="57"/>
      <c r="F61" s="57"/>
      <c r="G61" s="57"/>
      <c r="H61" s="302"/>
      <c r="I61" s="302"/>
      <c r="J61" s="302"/>
      <c r="K61" s="302"/>
      <c r="L61" s="302"/>
      <c r="M61" s="302"/>
      <c r="N61" s="302"/>
      <c r="O61" s="302"/>
      <c r="P61" s="57"/>
      <c r="Q61" s="303"/>
      <c r="R61" s="303"/>
      <c r="S61" s="303"/>
      <c r="T61" s="303"/>
      <c r="U61" s="304"/>
      <c r="V61" s="304"/>
      <c r="W61" s="304"/>
      <c r="X61" s="304"/>
      <c r="Y61" s="305"/>
      <c r="Z61" s="59"/>
      <c r="AA61" s="385"/>
    </row>
    <row r="62" spans="1:30" s="5" customFormat="1" ht="5.25" customHeight="1" x14ac:dyDescent="0.2">
      <c r="A62" s="264"/>
      <c r="B62" s="53"/>
      <c r="C62" s="38"/>
      <c r="D62" s="38"/>
      <c r="E62" s="38"/>
      <c r="F62" s="38"/>
      <c r="G62" s="38"/>
      <c r="H62" s="38"/>
      <c r="I62" s="38"/>
      <c r="J62" s="38"/>
      <c r="K62" s="38"/>
      <c r="L62" s="38"/>
      <c r="M62" s="38"/>
      <c r="N62" s="38"/>
      <c r="O62" s="38"/>
      <c r="P62" s="38"/>
      <c r="Q62" s="38"/>
      <c r="R62" s="38"/>
      <c r="S62" s="38"/>
      <c r="T62" s="38"/>
      <c r="U62" s="38"/>
      <c r="V62" s="38"/>
      <c r="W62" s="38"/>
      <c r="X62" s="38"/>
      <c r="Y62" s="39"/>
      <c r="Z62" s="55"/>
      <c r="AA62" s="385"/>
    </row>
    <row r="63" spans="1:30" ht="19.5" customHeight="1" x14ac:dyDescent="0.2">
      <c r="A63" s="263" t="s">
        <v>364</v>
      </c>
      <c r="B63" s="107"/>
      <c r="C63" s="301" t="s">
        <v>62</v>
      </c>
      <c r="D63" s="295"/>
      <c r="E63" s="295"/>
      <c r="F63" s="295"/>
      <c r="G63" s="295"/>
      <c r="H63" s="38"/>
      <c r="I63" s="38"/>
      <c r="J63" s="38"/>
      <c r="K63" s="38"/>
      <c r="L63" s="38"/>
      <c r="M63" s="38"/>
      <c r="N63" s="38"/>
      <c r="O63" s="38"/>
      <c r="P63" s="38"/>
      <c r="Q63" s="38"/>
      <c r="R63" s="38"/>
      <c r="S63" s="38"/>
      <c r="T63" s="389"/>
      <c r="U63" s="389"/>
      <c r="V63" s="389"/>
      <c r="W63" s="462" t="s">
        <v>249</v>
      </c>
      <c r="X63" s="463"/>
      <c r="Y63" s="73"/>
      <c r="Z63" s="55"/>
      <c r="AA63" s="385"/>
      <c r="AB63" s="5"/>
      <c r="AC63" s="5"/>
      <c r="AD63" s="5"/>
    </row>
    <row r="64" spans="1:30" s="5" customFormat="1" ht="5.25" customHeight="1" x14ac:dyDescent="0.2">
      <c r="A64" s="264"/>
      <c r="B64" s="53"/>
      <c r="C64" s="38"/>
      <c r="D64" s="38"/>
      <c r="E64" s="38"/>
      <c r="F64" s="38"/>
      <c r="G64" s="38"/>
      <c r="H64" s="38"/>
      <c r="I64" s="38"/>
      <c r="J64" s="38"/>
      <c r="K64" s="38"/>
      <c r="L64" s="38"/>
      <c r="M64" s="38"/>
      <c r="N64" s="38"/>
      <c r="O64" s="38"/>
      <c r="P64" s="38"/>
      <c r="Q64" s="38"/>
      <c r="R64" s="38"/>
      <c r="S64" s="38"/>
      <c r="T64" s="38"/>
      <c r="U64" s="38"/>
      <c r="V64" s="38"/>
      <c r="W64" s="38"/>
      <c r="X64" s="38"/>
      <c r="Y64" s="39"/>
      <c r="Z64" s="55"/>
      <c r="AA64" s="385"/>
    </row>
    <row r="65" spans="1:30" s="5" customFormat="1" ht="10.5" customHeight="1" x14ac:dyDescent="0.2">
      <c r="A65" s="264"/>
      <c r="B65" s="88"/>
      <c r="C65" s="300" t="s">
        <v>163</v>
      </c>
      <c r="D65" s="104"/>
      <c r="E65" s="104"/>
      <c r="F65" s="104"/>
      <c r="G65" s="104"/>
      <c r="H65" s="105"/>
      <c r="I65" s="105"/>
      <c r="J65" s="105"/>
      <c r="K65" s="105"/>
      <c r="L65" s="106"/>
      <c r="M65" s="106"/>
      <c r="N65" s="106"/>
      <c r="O65" s="106"/>
      <c r="P65" s="106"/>
      <c r="Q65" s="106"/>
      <c r="R65" s="106"/>
      <c r="S65" s="106"/>
      <c r="T65" s="106"/>
      <c r="U65" s="106"/>
      <c r="V65" s="106"/>
      <c r="W65" s="106"/>
      <c r="X65" s="106"/>
      <c r="Y65" s="86"/>
      <c r="Z65" s="89"/>
      <c r="AA65" s="385"/>
    </row>
    <row r="66" spans="1:30" s="5" customFormat="1" ht="5.25" customHeight="1" x14ac:dyDescent="0.2">
      <c r="A66" s="264"/>
      <c r="B66" s="53"/>
      <c r="C66" s="38"/>
      <c r="D66" s="38"/>
      <c r="E66" s="38"/>
      <c r="F66" s="38"/>
      <c r="G66" s="38"/>
      <c r="H66" s="38"/>
      <c r="I66" s="38"/>
      <c r="J66" s="38"/>
      <c r="K66" s="38"/>
      <c r="L66" s="38"/>
      <c r="M66" s="38"/>
      <c r="N66" s="38"/>
      <c r="O66" s="38"/>
      <c r="P66" s="38"/>
      <c r="Q66" s="38"/>
      <c r="R66" s="38"/>
      <c r="S66" s="38"/>
      <c r="T66" s="38"/>
      <c r="U66" s="38"/>
      <c r="V66" s="38"/>
      <c r="W66" s="38"/>
      <c r="X66" s="38"/>
      <c r="Y66" s="39"/>
      <c r="Z66" s="55"/>
      <c r="AA66" s="385"/>
    </row>
    <row r="67" spans="1:30" s="5" customFormat="1" ht="45" customHeight="1" x14ac:dyDescent="0.2">
      <c r="A67" s="272" t="s">
        <v>52</v>
      </c>
      <c r="B67" s="53"/>
      <c r="C67" s="500" t="s">
        <v>155</v>
      </c>
      <c r="D67" s="500"/>
      <c r="E67" s="500"/>
      <c r="F67" s="500"/>
      <c r="G67" s="500"/>
      <c r="H67" s="502"/>
      <c r="I67" s="502"/>
      <c r="J67" s="502"/>
      <c r="K67" s="502"/>
      <c r="L67" s="502"/>
      <c r="M67" s="502"/>
      <c r="N67" s="502"/>
      <c r="O67" s="502"/>
      <c r="P67" s="502"/>
      <c r="Q67" s="502"/>
      <c r="R67" s="502"/>
      <c r="S67" s="502"/>
      <c r="T67" s="502"/>
      <c r="U67" s="502"/>
      <c r="V67" s="502"/>
      <c r="W67" s="502"/>
      <c r="X67" s="502"/>
      <c r="Y67" s="502"/>
      <c r="Z67" s="55"/>
      <c r="AA67" s="385"/>
    </row>
    <row r="68" spans="1:30" s="5" customFormat="1" ht="5.25" customHeight="1" x14ac:dyDescent="0.2">
      <c r="A68" s="264"/>
      <c r="B68" s="53"/>
      <c r="C68" s="38"/>
      <c r="D68" s="38"/>
      <c r="E68" s="38"/>
      <c r="F68" s="38"/>
      <c r="G68" s="38"/>
      <c r="H68" s="74"/>
      <c r="I68" s="74"/>
      <c r="J68" s="74"/>
      <c r="K68" s="74"/>
      <c r="L68" s="74"/>
      <c r="M68" s="74"/>
      <c r="N68" s="74"/>
      <c r="O68" s="74"/>
      <c r="P68" s="38"/>
      <c r="Q68" s="293"/>
      <c r="R68" s="293"/>
      <c r="S68" s="293"/>
      <c r="T68" s="293"/>
      <c r="U68" s="279"/>
      <c r="V68" s="279"/>
      <c r="W68" s="279"/>
      <c r="X68" s="279"/>
      <c r="Y68" s="87"/>
      <c r="Z68" s="55"/>
      <c r="AA68" s="385"/>
    </row>
    <row r="69" spans="1:30" s="5" customFormat="1" ht="18" customHeight="1" x14ac:dyDescent="0.2">
      <c r="A69" s="263" t="s">
        <v>365</v>
      </c>
      <c r="B69" s="53"/>
      <c r="C69" s="375" t="s">
        <v>346</v>
      </c>
      <c r="D69" s="407"/>
      <c r="E69" s="297"/>
      <c r="F69" s="297"/>
      <c r="G69" s="297"/>
      <c r="H69" s="297"/>
      <c r="I69" s="297"/>
      <c r="J69" s="297"/>
      <c r="K69" s="297"/>
      <c r="L69" s="297"/>
      <c r="M69" s="297"/>
      <c r="N69" s="297"/>
      <c r="O69" s="242"/>
      <c r="P69" s="242"/>
      <c r="Q69" s="408"/>
      <c r="R69" s="293"/>
      <c r="S69" s="293"/>
      <c r="T69" s="290"/>
      <c r="U69" s="290"/>
      <c r="V69" s="290"/>
      <c r="W69" s="290"/>
      <c r="X69" s="388" t="s">
        <v>249</v>
      </c>
      <c r="Y69" s="87"/>
      <c r="Z69" s="55"/>
      <c r="AA69" s="385"/>
    </row>
    <row r="70" spans="1:30" s="5" customFormat="1" ht="9" customHeight="1" x14ac:dyDescent="0.2">
      <c r="A70" s="264"/>
      <c r="B70" s="56"/>
      <c r="C70" s="57"/>
      <c r="D70" s="57"/>
      <c r="E70" s="57"/>
      <c r="F70" s="57"/>
      <c r="G70" s="57"/>
      <c r="H70" s="57"/>
      <c r="I70" s="57"/>
      <c r="J70" s="57"/>
      <c r="K70" s="57"/>
      <c r="L70" s="57"/>
      <c r="M70" s="57"/>
      <c r="N70" s="57"/>
      <c r="O70" s="57"/>
      <c r="P70" s="57"/>
      <c r="Q70" s="57"/>
      <c r="R70" s="57"/>
      <c r="S70" s="57"/>
      <c r="T70" s="57"/>
      <c r="U70" s="57"/>
      <c r="V70" s="57"/>
      <c r="W70" s="57"/>
      <c r="X70" s="57"/>
      <c r="Y70" s="58"/>
      <c r="Z70" s="59"/>
      <c r="AA70" s="385"/>
    </row>
    <row r="71" spans="1:30" s="5" customFormat="1" ht="5.25" customHeight="1" x14ac:dyDescent="0.2">
      <c r="A71" s="264"/>
      <c r="B71" s="53"/>
      <c r="C71" s="38"/>
      <c r="D71" s="38"/>
      <c r="E71" s="38"/>
      <c r="F71" s="38"/>
      <c r="G71" s="38"/>
      <c r="H71" s="38"/>
      <c r="I71" s="38"/>
      <c r="J71" s="38"/>
      <c r="K71" s="38"/>
      <c r="L71" s="38"/>
      <c r="M71" s="38"/>
      <c r="N71" s="38"/>
      <c r="O71" s="38"/>
      <c r="P71" s="38"/>
      <c r="Q71" s="38"/>
      <c r="R71" s="38"/>
      <c r="S71" s="38"/>
      <c r="T71" s="38"/>
      <c r="U71" s="38"/>
      <c r="V71" s="38"/>
      <c r="W71" s="38"/>
      <c r="X71" s="38"/>
      <c r="Y71" s="39"/>
      <c r="Z71" s="55"/>
      <c r="AA71" s="385"/>
    </row>
    <row r="72" spans="1:30" ht="19.5" customHeight="1" x14ac:dyDescent="0.2">
      <c r="A72" s="263" t="s">
        <v>366</v>
      </c>
      <c r="B72" s="107"/>
      <c r="C72" s="464" t="s">
        <v>156</v>
      </c>
      <c r="D72" s="465"/>
      <c r="E72" s="465"/>
      <c r="F72" s="465"/>
      <c r="G72" s="465"/>
      <c r="H72" s="465"/>
      <c r="I72" s="465"/>
      <c r="J72" s="465"/>
      <c r="K72" s="465"/>
      <c r="L72" s="465"/>
      <c r="M72" s="465"/>
      <c r="N72" s="465"/>
      <c r="O72" s="465"/>
      <c r="P72" s="465"/>
      <c r="Q72" s="465"/>
      <c r="R72" s="465"/>
      <c r="S72" s="465"/>
      <c r="T72" s="465"/>
      <c r="U72" s="465"/>
      <c r="V72" s="290"/>
      <c r="W72" s="462" t="s">
        <v>249</v>
      </c>
      <c r="X72" s="463"/>
      <c r="Y72" s="73"/>
      <c r="Z72" s="55"/>
      <c r="AA72" s="385"/>
      <c r="AB72" s="5"/>
      <c r="AC72" s="5"/>
      <c r="AD72" s="5"/>
    </row>
    <row r="73" spans="1:30" s="5" customFormat="1" ht="5.25" customHeight="1" x14ac:dyDescent="0.2">
      <c r="A73" s="263"/>
      <c r="B73" s="53"/>
      <c r="C73" s="108"/>
      <c r="D73" s="108"/>
      <c r="E73" s="108"/>
      <c r="F73" s="108"/>
      <c r="G73" s="108"/>
      <c r="H73" s="108"/>
      <c r="I73" s="108"/>
      <c r="J73" s="108"/>
      <c r="K73" s="108"/>
      <c r="L73" s="108"/>
      <c r="M73" s="108"/>
      <c r="N73" s="108"/>
      <c r="O73" s="108"/>
      <c r="P73" s="73"/>
      <c r="Q73" s="108"/>
      <c r="R73" s="108"/>
      <c r="S73" s="108"/>
      <c r="T73" s="108"/>
      <c r="U73" s="108"/>
      <c r="V73" s="108"/>
      <c r="W73" s="108"/>
      <c r="X73" s="108"/>
      <c r="Y73" s="108"/>
      <c r="Z73" s="55"/>
      <c r="AA73" s="385"/>
    </row>
    <row r="74" spans="1:30" s="5" customFormat="1" ht="18" customHeight="1" x14ac:dyDescent="0.2">
      <c r="A74" s="263" t="s">
        <v>367</v>
      </c>
      <c r="B74" s="53"/>
      <c r="C74" s="375" t="s">
        <v>333</v>
      </c>
      <c r="D74" s="297"/>
      <c r="E74" s="297"/>
      <c r="F74" s="297"/>
      <c r="G74" s="297"/>
      <c r="H74" s="297"/>
      <c r="I74" s="297"/>
      <c r="J74" s="297"/>
      <c r="K74" s="297"/>
      <c r="L74" s="297"/>
      <c r="M74" s="297"/>
      <c r="N74" s="297"/>
      <c r="O74" s="242"/>
      <c r="P74" s="242"/>
      <c r="Q74" s="408"/>
      <c r="R74" s="408"/>
      <c r="S74" s="408"/>
      <c r="T74" s="409"/>
      <c r="U74" s="290"/>
      <c r="V74" s="290"/>
      <c r="W74" s="290"/>
      <c r="X74" s="388" t="s">
        <v>249</v>
      </c>
      <c r="Y74" s="314"/>
      <c r="Z74" s="387"/>
      <c r="AA74" s="385"/>
    </row>
    <row r="75" spans="1:30" s="5" customFormat="1" ht="5.25" customHeight="1" x14ac:dyDescent="0.2">
      <c r="A75" s="264"/>
      <c r="B75" s="53"/>
      <c r="C75" s="38"/>
      <c r="D75" s="38"/>
      <c r="E75" s="38"/>
      <c r="F75" s="38"/>
      <c r="G75" s="38"/>
      <c r="H75" s="38"/>
      <c r="I75" s="38"/>
      <c r="J75" s="38"/>
      <c r="K75" s="38"/>
      <c r="L75" s="38"/>
      <c r="M75" s="38"/>
      <c r="N75" s="38"/>
      <c r="O75" s="38"/>
      <c r="P75" s="38"/>
      <c r="Q75" s="38"/>
      <c r="R75" s="38"/>
      <c r="S75" s="38"/>
      <c r="T75" s="38"/>
      <c r="U75" s="38"/>
      <c r="V75" s="38"/>
      <c r="W75" s="38"/>
      <c r="X75" s="38"/>
      <c r="Y75" s="39"/>
      <c r="Z75" s="55"/>
      <c r="AA75" s="385"/>
    </row>
    <row r="76" spans="1:30" s="5" customFormat="1" ht="15" customHeight="1" x14ac:dyDescent="0.2">
      <c r="A76" s="264"/>
      <c r="B76" s="88"/>
      <c r="C76" s="394" t="s">
        <v>327</v>
      </c>
      <c r="D76" s="104"/>
      <c r="E76" s="104"/>
      <c r="F76" s="104"/>
      <c r="G76" s="104"/>
      <c r="H76" s="105"/>
      <c r="I76" s="105"/>
      <c r="J76" s="105"/>
      <c r="K76" s="105"/>
      <c r="L76" s="106"/>
      <c r="M76" s="106"/>
      <c r="N76" s="106"/>
      <c r="O76" s="106"/>
      <c r="P76" s="106"/>
      <c r="Q76" s="106"/>
      <c r="R76" s="106"/>
      <c r="S76" s="106"/>
      <c r="T76" s="106"/>
      <c r="U76" s="106"/>
      <c r="V76" s="106"/>
      <c r="W76" s="106"/>
      <c r="X76" s="106"/>
      <c r="Y76" s="86"/>
      <c r="Z76" s="89"/>
      <c r="AA76" s="385"/>
    </row>
    <row r="77" spans="1:30" s="5" customFormat="1" ht="10.5" customHeight="1" x14ac:dyDescent="0.2">
      <c r="A77" s="264"/>
      <c r="B77" s="88"/>
      <c r="C77" s="300" t="s">
        <v>343</v>
      </c>
      <c r="D77" s="104"/>
      <c r="E77" s="104"/>
      <c r="F77" s="104"/>
      <c r="G77" s="104"/>
      <c r="H77" s="105"/>
      <c r="I77" s="105"/>
      <c r="J77" s="105"/>
      <c r="K77" s="105"/>
      <c r="L77" s="106"/>
      <c r="M77" s="106"/>
      <c r="N77" s="106"/>
      <c r="O77" s="106"/>
      <c r="P77" s="106"/>
      <c r="Q77" s="106"/>
      <c r="R77" s="106"/>
      <c r="S77" s="106"/>
      <c r="T77" s="106"/>
      <c r="U77" s="106"/>
      <c r="V77" s="106"/>
      <c r="W77" s="106"/>
      <c r="X77" s="106"/>
      <c r="Y77" s="86"/>
      <c r="Z77" s="89"/>
      <c r="AA77" s="385"/>
    </row>
    <row r="78" spans="1:30" s="5" customFormat="1" ht="5.25" customHeight="1" x14ac:dyDescent="0.2">
      <c r="A78" s="263"/>
      <c r="B78" s="53"/>
      <c r="C78" s="108"/>
      <c r="D78" s="108"/>
      <c r="E78" s="108"/>
      <c r="F78" s="108"/>
      <c r="G78" s="108"/>
      <c r="H78" s="108"/>
      <c r="I78" s="108"/>
      <c r="J78" s="108"/>
      <c r="K78" s="108"/>
      <c r="L78" s="108"/>
      <c r="M78" s="108"/>
      <c r="N78" s="108"/>
      <c r="O78" s="108"/>
      <c r="P78" s="73"/>
      <c r="Q78" s="108"/>
      <c r="R78" s="108"/>
      <c r="S78" s="108"/>
      <c r="T78" s="108"/>
      <c r="U78" s="108"/>
      <c r="V78" s="108"/>
      <c r="W78" s="108"/>
      <c r="X78" s="108"/>
      <c r="Y78" s="108"/>
      <c r="Z78" s="55"/>
      <c r="AA78" s="385"/>
    </row>
    <row r="79" spans="1:30" s="5" customFormat="1" ht="15" customHeight="1" x14ac:dyDescent="0.2">
      <c r="A79" s="263" t="s">
        <v>368</v>
      </c>
      <c r="B79" s="53"/>
      <c r="C79" s="108" t="s">
        <v>166</v>
      </c>
      <c r="D79" s="108"/>
      <c r="E79" s="108"/>
      <c r="F79" s="108"/>
      <c r="G79" s="108"/>
      <c r="H79" s="108"/>
      <c r="I79" s="108"/>
      <c r="J79" s="108"/>
      <c r="K79" s="108"/>
      <c r="L79" s="108"/>
      <c r="M79" s="108"/>
      <c r="N79" s="108"/>
      <c r="O79" s="108"/>
      <c r="P79" s="108"/>
      <c r="Q79" s="389"/>
      <c r="R79" s="389"/>
      <c r="S79" s="389"/>
      <c r="T79" s="462" t="s">
        <v>249</v>
      </c>
      <c r="U79" s="463"/>
      <c r="V79" s="108"/>
      <c r="W79" s="108"/>
      <c r="X79" s="108"/>
      <c r="Y79" s="108"/>
      <c r="Z79" s="55"/>
      <c r="AA79" s="385"/>
    </row>
    <row r="80" spans="1:30" s="5" customFormat="1" ht="15" customHeight="1" x14ac:dyDescent="0.2">
      <c r="A80" s="263" t="s">
        <v>369</v>
      </c>
      <c r="B80" s="53"/>
      <c r="C80" s="108" t="s">
        <v>167</v>
      </c>
      <c r="D80" s="108"/>
      <c r="E80" s="108"/>
      <c r="F80" s="108"/>
      <c r="G80" s="108"/>
      <c r="H80" s="109"/>
      <c r="I80" s="109"/>
      <c r="J80" s="109"/>
      <c r="K80" s="109"/>
      <c r="L80" s="109"/>
      <c r="M80" s="109"/>
      <c r="N80" s="109"/>
      <c r="O80" s="109"/>
      <c r="P80" s="109"/>
      <c r="Q80" s="389"/>
      <c r="R80" s="389"/>
      <c r="S80" s="389"/>
      <c r="T80" s="462" t="s">
        <v>249</v>
      </c>
      <c r="U80" s="463"/>
      <c r="V80" s="108"/>
      <c r="W80" s="108"/>
      <c r="X80" s="108"/>
      <c r="Y80" s="108"/>
      <c r="Z80" s="55"/>
      <c r="AA80" s="385"/>
    </row>
    <row r="81" spans="1:27" s="5" customFormat="1" ht="15" customHeight="1" x14ac:dyDescent="0.2">
      <c r="A81" s="263" t="s">
        <v>370</v>
      </c>
      <c r="B81" s="53"/>
      <c r="C81" s="108" t="s">
        <v>37</v>
      </c>
      <c r="D81" s="108"/>
      <c r="E81" s="108"/>
      <c r="F81" s="108"/>
      <c r="G81" s="108"/>
      <c r="H81" s="109"/>
      <c r="I81" s="109"/>
      <c r="J81" s="109"/>
      <c r="K81" s="109"/>
      <c r="L81" s="109"/>
      <c r="M81" s="109"/>
      <c r="N81" s="109"/>
      <c r="O81" s="109"/>
      <c r="P81" s="109"/>
      <c r="Q81" s="389"/>
      <c r="R81" s="389"/>
      <c r="S81" s="389"/>
      <c r="T81" s="462" t="s">
        <v>249</v>
      </c>
      <c r="U81" s="463"/>
      <c r="V81" s="108"/>
      <c r="W81" s="108"/>
      <c r="X81" s="108"/>
      <c r="Y81" s="108"/>
      <c r="Z81" s="55"/>
      <c r="AA81" s="385"/>
    </row>
    <row r="82" spans="1:27" s="5" customFormat="1" ht="15" customHeight="1" x14ac:dyDescent="0.2">
      <c r="A82" s="263" t="s">
        <v>371</v>
      </c>
      <c r="B82" s="53"/>
      <c r="C82" s="108" t="s">
        <v>64</v>
      </c>
      <c r="D82" s="108"/>
      <c r="E82" s="108"/>
      <c r="F82" s="108"/>
      <c r="G82" s="108"/>
      <c r="H82" s="108"/>
      <c r="I82" s="108"/>
      <c r="J82" s="108"/>
      <c r="K82" s="108"/>
      <c r="L82" s="108"/>
      <c r="M82" s="108"/>
      <c r="N82" s="108"/>
      <c r="O82" s="108"/>
      <c r="P82" s="108"/>
      <c r="Q82" s="389"/>
      <c r="R82" s="389"/>
      <c r="S82" s="389"/>
      <c r="T82" s="462" t="s">
        <v>249</v>
      </c>
      <c r="U82" s="463"/>
      <c r="V82" s="108"/>
      <c r="W82" s="108"/>
      <c r="X82" s="108"/>
      <c r="Y82" s="108"/>
      <c r="Z82" s="55"/>
      <c r="AA82" s="385"/>
    </row>
    <row r="83" spans="1:27" s="5" customFormat="1" ht="15" customHeight="1" x14ac:dyDescent="0.2">
      <c r="A83" s="263" t="s">
        <v>372</v>
      </c>
      <c r="B83" s="53"/>
      <c r="C83" s="108" t="s">
        <v>1</v>
      </c>
      <c r="D83" s="108"/>
      <c r="E83" s="108"/>
      <c r="F83" s="108"/>
      <c r="G83" s="108"/>
      <c r="H83" s="108"/>
      <c r="I83" s="108"/>
      <c r="J83" s="108"/>
      <c r="K83" s="108"/>
      <c r="L83" s="108"/>
      <c r="M83" s="108"/>
      <c r="N83" s="108"/>
      <c r="O83" s="108"/>
      <c r="P83" s="108"/>
      <c r="Q83" s="389"/>
      <c r="R83" s="389"/>
      <c r="S83" s="389"/>
      <c r="T83" s="462" t="s">
        <v>249</v>
      </c>
      <c r="U83" s="463"/>
      <c r="V83" s="108"/>
      <c r="W83" s="108"/>
      <c r="X83" s="108"/>
      <c r="Y83" s="108"/>
      <c r="Z83" s="55"/>
      <c r="AA83" s="385"/>
    </row>
    <row r="84" spans="1:27" s="5" customFormat="1" ht="15" customHeight="1" x14ac:dyDescent="0.2">
      <c r="A84" s="263" t="s">
        <v>373</v>
      </c>
      <c r="B84" s="53"/>
      <c r="C84" s="108" t="s">
        <v>2</v>
      </c>
      <c r="D84" s="108"/>
      <c r="E84" s="108"/>
      <c r="F84" s="108"/>
      <c r="G84" s="108"/>
      <c r="H84" s="108"/>
      <c r="I84" s="108"/>
      <c r="J84" s="108"/>
      <c r="K84" s="108"/>
      <c r="L84" s="108"/>
      <c r="M84" s="108"/>
      <c r="N84" s="108"/>
      <c r="O84" s="108"/>
      <c r="P84" s="108"/>
      <c r="Q84" s="389"/>
      <c r="R84" s="389"/>
      <c r="S84" s="389"/>
      <c r="T84" s="462" t="s">
        <v>249</v>
      </c>
      <c r="U84" s="463"/>
      <c r="V84" s="108"/>
      <c r="W84" s="108"/>
      <c r="X84" s="108"/>
      <c r="Y84" s="108"/>
      <c r="Z84" s="55"/>
      <c r="AA84" s="385"/>
    </row>
    <row r="85" spans="1:27" s="5" customFormat="1" ht="15" customHeight="1" x14ac:dyDescent="0.2">
      <c r="A85" s="263" t="s">
        <v>374</v>
      </c>
      <c r="B85" s="53"/>
      <c r="C85" s="108" t="s">
        <v>3</v>
      </c>
      <c r="D85" s="108"/>
      <c r="E85" s="108"/>
      <c r="F85" s="108"/>
      <c r="G85" s="108"/>
      <c r="H85" s="108"/>
      <c r="I85" s="108"/>
      <c r="J85" s="108"/>
      <c r="K85" s="108"/>
      <c r="L85" s="108"/>
      <c r="M85" s="108"/>
      <c r="N85" s="108"/>
      <c r="O85" s="108"/>
      <c r="P85" s="108"/>
      <c r="Q85" s="389"/>
      <c r="R85" s="389"/>
      <c r="S85" s="389"/>
      <c r="T85" s="462" t="s">
        <v>249</v>
      </c>
      <c r="U85" s="463"/>
      <c r="V85" s="108"/>
      <c r="W85" s="108"/>
      <c r="X85" s="108"/>
      <c r="Y85" s="108"/>
      <c r="Z85" s="55"/>
      <c r="AA85" s="385"/>
    </row>
    <row r="86" spans="1:27" s="5" customFormat="1" ht="15" customHeight="1" x14ac:dyDescent="0.2">
      <c r="A86" s="263" t="s">
        <v>375</v>
      </c>
      <c r="B86" s="53"/>
      <c r="C86" s="108" t="s">
        <v>0</v>
      </c>
      <c r="D86" s="108"/>
      <c r="E86" s="108"/>
      <c r="F86" s="108"/>
      <c r="G86" s="108"/>
      <c r="H86" s="108"/>
      <c r="I86" s="108"/>
      <c r="J86" s="108"/>
      <c r="K86" s="108"/>
      <c r="L86" s="108"/>
      <c r="M86" s="108"/>
      <c r="N86" s="108"/>
      <c r="O86" s="108"/>
      <c r="P86" s="108"/>
      <c r="Q86" s="389"/>
      <c r="R86" s="389"/>
      <c r="S86" s="389"/>
      <c r="T86" s="462" t="s">
        <v>249</v>
      </c>
      <c r="U86" s="463"/>
      <c r="V86" s="108"/>
      <c r="W86" s="108"/>
      <c r="X86" s="108"/>
      <c r="Y86" s="108"/>
      <c r="Z86" s="55"/>
      <c r="AA86" s="385"/>
    </row>
    <row r="87" spans="1:27" s="5" customFormat="1" ht="9" customHeight="1" x14ac:dyDescent="0.2">
      <c r="A87" s="264"/>
      <c r="B87" s="56"/>
      <c r="C87" s="57"/>
      <c r="D87" s="57"/>
      <c r="E87" s="57"/>
      <c r="F87" s="57"/>
      <c r="G87" s="57"/>
      <c r="H87" s="57"/>
      <c r="I87" s="57"/>
      <c r="J87" s="57"/>
      <c r="K87" s="57"/>
      <c r="L87" s="57"/>
      <c r="M87" s="57"/>
      <c r="N87" s="57"/>
      <c r="O87" s="57"/>
      <c r="P87" s="57"/>
      <c r="Q87" s="57"/>
      <c r="R87" s="57"/>
      <c r="S87" s="57"/>
      <c r="T87" s="57"/>
      <c r="U87" s="57"/>
      <c r="V87" s="57"/>
      <c r="W87" s="57"/>
      <c r="X87" s="57"/>
      <c r="Y87" s="58"/>
      <c r="Z87" s="59"/>
      <c r="AA87" s="385"/>
    </row>
    <row r="88" spans="1:27" s="5" customFormat="1" ht="5.25" customHeight="1" x14ac:dyDescent="0.2">
      <c r="A88" s="264"/>
      <c r="B88" s="53"/>
      <c r="C88" s="38"/>
      <c r="D88" s="38"/>
      <c r="E88" s="38"/>
      <c r="F88" s="38"/>
      <c r="G88" s="38"/>
      <c r="H88" s="38"/>
      <c r="I88" s="38"/>
      <c r="J88" s="38"/>
      <c r="K88" s="38"/>
      <c r="L88" s="38"/>
      <c r="M88" s="38"/>
      <c r="N88" s="38"/>
      <c r="O88" s="38"/>
      <c r="P88" s="38"/>
      <c r="Q88" s="38"/>
      <c r="R88" s="38"/>
      <c r="S88" s="38"/>
      <c r="T88" s="38"/>
      <c r="U88" s="38"/>
      <c r="V88" s="38"/>
      <c r="W88" s="38"/>
      <c r="X88" s="38"/>
      <c r="Y88" s="39"/>
      <c r="Z88" s="55"/>
      <c r="AA88" s="385"/>
    </row>
    <row r="89" spans="1:27" ht="36" customHeight="1" x14ac:dyDescent="0.2">
      <c r="A89" s="263" t="s">
        <v>376</v>
      </c>
      <c r="B89" s="107"/>
      <c r="C89" s="470" t="s">
        <v>314</v>
      </c>
      <c r="D89" s="470"/>
      <c r="E89" s="470"/>
      <c r="F89" s="470"/>
      <c r="G89" s="470"/>
      <c r="H89" s="470"/>
      <c r="I89" s="470"/>
      <c r="J89" s="470"/>
      <c r="K89" s="470"/>
      <c r="L89" s="470"/>
      <c r="M89" s="470"/>
      <c r="N89" s="470"/>
      <c r="O89" s="470"/>
      <c r="P89" s="470"/>
      <c r="Q89" s="470"/>
      <c r="R89" s="470"/>
      <c r="S89" s="470"/>
      <c r="T89" s="389"/>
      <c r="U89" s="389"/>
      <c r="V89" s="389"/>
      <c r="W89" s="462" t="s">
        <v>249</v>
      </c>
      <c r="X89" s="463"/>
      <c r="Y89" s="73"/>
      <c r="Z89" s="55"/>
      <c r="AA89" s="385"/>
    </row>
    <row r="90" spans="1:27" s="5" customFormat="1" ht="5.25" customHeight="1" x14ac:dyDescent="0.2">
      <c r="A90" s="264"/>
      <c r="B90" s="53"/>
      <c r="C90" s="38"/>
      <c r="D90" s="38"/>
      <c r="E90" s="38"/>
      <c r="F90" s="38"/>
      <c r="G90" s="38"/>
      <c r="H90" s="74"/>
      <c r="I90" s="74"/>
      <c r="J90" s="74"/>
      <c r="K90" s="74"/>
      <c r="L90" s="74"/>
      <c r="M90" s="74"/>
      <c r="N90" s="74"/>
      <c r="O90" s="74"/>
      <c r="P90" s="38"/>
      <c r="Q90" s="293"/>
      <c r="R90" s="293"/>
      <c r="S90" s="293"/>
      <c r="T90" s="293"/>
      <c r="U90" s="279"/>
      <c r="V90" s="279"/>
      <c r="W90" s="279"/>
      <c r="X90" s="279"/>
      <c r="Y90" s="87"/>
      <c r="Z90" s="55"/>
      <c r="AA90" s="385"/>
    </row>
    <row r="91" spans="1:27" s="5" customFormat="1" ht="10.5" customHeight="1" x14ac:dyDescent="0.2">
      <c r="A91" s="264"/>
      <c r="B91" s="88"/>
      <c r="C91" s="374" t="s">
        <v>344</v>
      </c>
      <c r="D91" s="375"/>
      <c r="E91" s="375"/>
      <c r="F91" s="375"/>
      <c r="G91" s="375"/>
      <c r="H91" s="376"/>
      <c r="I91" s="376"/>
      <c r="J91" s="376"/>
      <c r="K91" s="376"/>
      <c r="L91" s="377"/>
      <c r="M91" s="377"/>
      <c r="N91" s="377"/>
      <c r="O91" s="377"/>
      <c r="P91" s="377"/>
      <c r="Q91" s="377"/>
      <c r="R91" s="377"/>
      <c r="S91" s="377"/>
      <c r="T91" s="377"/>
      <c r="U91" s="377"/>
      <c r="V91" s="106"/>
      <c r="W91" s="106"/>
      <c r="X91" s="106"/>
      <c r="Y91" s="86"/>
      <c r="Z91" s="89"/>
      <c r="AA91" s="385"/>
    </row>
    <row r="92" spans="1:27" s="5" customFormat="1" ht="5.25" customHeight="1" x14ac:dyDescent="0.2">
      <c r="A92" s="264"/>
      <c r="B92" s="53"/>
      <c r="C92" s="38"/>
      <c r="D92" s="38"/>
      <c r="E92" s="38"/>
      <c r="F92" s="38"/>
      <c r="G92" s="38"/>
      <c r="H92" s="74"/>
      <c r="I92" s="74"/>
      <c r="J92" s="74"/>
      <c r="K92" s="74"/>
      <c r="L92" s="74"/>
      <c r="M92" s="74"/>
      <c r="N92" s="74"/>
      <c r="O92" s="74"/>
      <c r="P92" s="38"/>
      <c r="Q92" s="293"/>
      <c r="R92" s="293"/>
      <c r="S92" s="293"/>
      <c r="T92" s="293"/>
      <c r="U92" s="279"/>
      <c r="V92" s="279"/>
      <c r="W92" s="279"/>
      <c r="X92" s="279"/>
      <c r="Y92" s="87"/>
      <c r="Z92" s="55"/>
      <c r="AA92" s="385"/>
    </row>
    <row r="93" spans="1:27" s="5" customFormat="1" ht="18" customHeight="1" x14ac:dyDescent="0.2">
      <c r="A93" s="263" t="s">
        <v>377</v>
      </c>
      <c r="B93" s="53"/>
      <c r="C93" s="375" t="s">
        <v>347</v>
      </c>
      <c r="D93" s="407"/>
      <c r="E93" s="297"/>
      <c r="F93" s="297"/>
      <c r="G93" s="297"/>
      <c r="H93" s="297"/>
      <c r="I93" s="297"/>
      <c r="J93" s="297"/>
      <c r="K93" s="297"/>
      <c r="L93" s="297"/>
      <c r="M93" s="297"/>
      <c r="N93" s="297"/>
      <c r="O93" s="242"/>
      <c r="P93" s="290"/>
      <c r="Q93" s="290"/>
      <c r="R93" s="290"/>
      <c r="S93" s="290"/>
      <c r="T93" s="290"/>
      <c r="U93" s="290"/>
      <c r="V93" s="290"/>
      <c r="W93" s="290"/>
      <c r="X93" s="388" t="s">
        <v>249</v>
      </c>
      <c r="Y93" s="87"/>
      <c r="Z93" s="55"/>
      <c r="AA93" s="385"/>
    </row>
    <row r="94" spans="1:27" s="5" customFormat="1" ht="9" customHeight="1" x14ac:dyDescent="0.2">
      <c r="A94" s="264"/>
      <c r="B94" s="56"/>
      <c r="C94" s="57"/>
      <c r="D94" s="57"/>
      <c r="E94" s="57"/>
      <c r="F94" s="57"/>
      <c r="G94" s="57"/>
      <c r="H94" s="57"/>
      <c r="I94" s="57"/>
      <c r="J94" s="57"/>
      <c r="K94" s="57"/>
      <c r="L94" s="57"/>
      <c r="M94" s="57"/>
      <c r="N94" s="57"/>
      <c r="O94" s="57"/>
      <c r="P94" s="57"/>
      <c r="Q94" s="57"/>
      <c r="R94" s="57"/>
      <c r="S94" s="57"/>
      <c r="T94" s="57"/>
      <c r="U94" s="57"/>
      <c r="V94" s="57"/>
      <c r="W94" s="57"/>
      <c r="X94" s="57"/>
      <c r="Y94" s="58"/>
      <c r="Z94" s="59"/>
      <c r="AA94" s="385"/>
    </row>
    <row r="95" spans="1:27" s="5" customFormat="1" ht="5.25" customHeight="1" x14ac:dyDescent="0.2">
      <c r="A95" s="264"/>
      <c r="B95" s="53"/>
      <c r="C95" s="38"/>
      <c r="D95" s="38"/>
      <c r="E95" s="38"/>
      <c r="F95" s="38"/>
      <c r="G95" s="38"/>
      <c r="H95" s="38"/>
      <c r="I95" s="38"/>
      <c r="J95" s="38"/>
      <c r="K95" s="38"/>
      <c r="L95" s="38"/>
      <c r="M95" s="38"/>
      <c r="N95" s="38"/>
      <c r="O95" s="38"/>
      <c r="P95" s="38"/>
      <c r="Q95" s="38"/>
      <c r="R95" s="38"/>
      <c r="S95" s="38"/>
      <c r="T95" s="38"/>
      <c r="U95" s="38"/>
      <c r="V95" s="38"/>
      <c r="W95" s="38"/>
      <c r="X95" s="38"/>
      <c r="Y95" s="39"/>
      <c r="Z95" s="55"/>
      <c r="AA95" s="385"/>
    </row>
    <row r="96" spans="1:27" ht="19.5" customHeight="1" x14ac:dyDescent="0.2">
      <c r="A96" s="263" t="s">
        <v>378</v>
      </c>
      <c r="B96" s="107"/>
      <c r="C96" s="464" t="s">
        <v>42</v>
      </c>
      <c r="D96" s="465"/>
      <c r="E96" s="465"/>
      <c r="F96" s="465"/>
      <c r="G96" s="465"/>
      <c r="H96" s="465"/>
      <c r="I96" s="465"/>
      <c r="J96" s="465"/>
      <c r="K96" s="465"/>
      <c r="L96" s="465"/>
      <c r="M96" s="465"/>
      <c r="N96" s="465"/>
      <c r="O96" s="465"/>
      <c r="P96" s="465"/>
      <c r="Q96" s="465"/>
      <c r="R96" s="465"/>
      <c r="S96" s="465"/>
      <c r="T96" s="465"/>
      <c r="U96" s="465"/>
      <c r="V96" s="290"/>
      <c r="W96" s="462" t="s">
        <v>249</v>
      </c>
      <c r="X96" s="463"/>
      <c r="Y96" s="73"/>
      <c r="Z96" s="55"/>
      <c r="AA96" s="385"/>
    </row>
    <row r="97" spans="1:27" s="5" customFormat="1" ht="5.25" customHeight="1" x14ac:dyDescent="0.2">
      <c r="A97" s="264"/>
      <c r="B97" s="53"/>
      <c r="C97" s="38"/>
      <c r="D97" s="38"/>
      <c r="E97" s="38"/>
      <c r="F97" s="38"/>
      <c r="G97" s="38"/>
      <c r="H97" s="74"/>
      <c r="I97" s="74"/>
      <c r="J97" s="74"/>
      <c r="K97" s="74"/>
      <c r="L97" s="74"/>
      <c r="M97" s="74"/>
      <c r="N97" s="74"/>
      <c r="O97" s="74"/>
      <c r="P97" s="38"/>
      <c r="Q97" s="293"/>
      <c r="R97" s="293"/>
      <c r="S97" s="293"/>
      <c r="T97" s="293"/>
      <c r="U97" s="279"/>
      <c r="V97" s="279"/>
      <c r="W97" s="279"/>
      <c r="X97" s="279"/>
      <c r="Y97" s="87"/>
      <c r="Z97" s="55"/>
      <c r="AA97" s="385"/>
    </row>
    <row r="98" spans="1:27" s="5" customFormat="1" ht="10.5" customHeight="1" x14ac:dyDescent="0.2">
      <c r="A98" s="264"/>
      <c r="B98" s="88"/>
      <c r="C98" s="374" t="s">
        <v>345</v>
      </c>
      <c r="D98" s="375"/>
      <c r="E98" s="375"/>
      <c r="F98" s="375"/>
      <c r="G98" s="375"/>
      <c r="H98" s="376"/>
      <c r="I98" s="376"/>
      <c r="J98" s="376"/>
      <c r="K98" s="376"/>
      <c r="L98" s="377"/>
      <c r="M98" s="377"/>
      <c r="N98" s="377"/>
      <c r="O98" s="377"/>
      <c r="P98" s="377"/>
      <c r="Q98" s="377"/>
      <c r="R98" s="377"/>
      <c r="S98" s="377"/>
      <c r="T98" s="377"/>
      <c r="U98" s="377"/>
      <c r="V98" s="377"/>
      <c r="W98" s="106"/>
      <c r="X98" s="106"/>
      <c r="Y98" s="86"/>
      <c r="Z98" s="89"/>
      <c r="AA98" s="385"/>
    </row>
    <row r="99" spans="1:27" s="5" customFormat="1" ht="9" customHeight="1" x14ac:dyDescent="0.2">
      <c r="A99" s="211" t="str">
        <f>IF(S25&lt;&gt;"",S25,"")</f>
        <v>00000000</v>
      </c>
      <c r="B99" s="64"/>
      <c r="C99" s="66"/>
      <c r="D99" s="66"/>
      <c r="E99" s="66"/>
      <c r="F99" s="66"/>
      <c r="G99" s="66"/>
      <c r="H99" s="66"/>
      <c r="I99" s="66"/>
      <c r="J99" s="66"/>
      <c r="K99" s="66"/>
      <c r="L99" s="66"/>
      <c r="M99" s="66"/>
      <c r="N99" s="66"/>
      <c r="O99" s="66"/>
      <c r="P99" s="66"/>
      <c r="Q99" s="66"/>
      <c r="R99" s="66"/>
      <c r="S99" s="66"/>
      <c r="T99" s="66"/>
      <c r="U99" s="66"/>
      <c r="V99" s="66"/>
      <c r="W99" s="66"/>
      <c r="X99" s="66"/>
      <c r="Y99" s="110"/>
      <c r="Z99" s="67"/>
      <c r="AA99" s="385"/>
    </row>
    <row r="100" spans="1:27" s="5" customFormat="1" ht="5.25" customHeight="1" x14ac:dyDescent="0.2">
      <c r="A100" s="264"/>
      <c r="B100" s="111"/>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3"/>
      <c r="Z100" s="114"/>
      <c r="AA100" s="385"/>
    </row>
    <row r="101" spans="1:27" s="5" customFormat="1" ht="24" customHeight="1" x14ac:dyDescent="0.2">
      <c r="A101" s="262"/>
      <c r="B101" s="53"/>
      <c r="C101" s="61" t="s">
        <v>6</v>
      </c>
      <c r="D101" s="61"/>
      <c r="E101" s="61"/>
      <c r="F101" s="61"/>
      <c r="G101" s="61"/>
      <c r="H101" s="38"/>
      <c r="I101" s="38"/>
      <c r="J101" s="38"/>
      <c r="K101" s="38"/>
      <c r="L101" s="38"/>
      <c r="M101" s="38"/>
      <c r="N101" s="38"/>
      <c r="O101" s="38"/>
      <c r="P101" s="38"/>
      <c r="Q101" s="38"/>
      <c r="R101" s="38"/>
      <c r="S101" s="38"/>
      <c r="T101" s="38"/>
      <c r="U101" s="38"/>
      <c r="V101" s="38"/>
      <c r="W101" s="38"/>
      <c r="X101" s="38"/>
      <c r="Y101" s="38"/>
      <c r="Z101" s="55"/>
      <c r="AA101" s="385"/>
    </row>
    <row r="102" spans="1:27" s="76" customFormat="1" ht="5.25" customHeight="1" x14ac:dyDescent="0.2">
      <c r="A102" s="262"/>
      <c r="B102" s="72"/>
      <c r="C102" s="73"/>
      <c r="D102" s="73"/>
      <c r="E102" s="73"/>
      <c r="F102" s="73"/>
      <c r="G102" s="73"/>
      <c r="H102" s="74"/>
      <c r="I102" s="74"/>
      <c r="J102" s="74"/>
      <c r="K102" s="74"/>
      <c r="L102" s="74"/>
      <c r="M102" s="74"/>
      <c r="N102" s="74"/>
      <c r="O102" s="74"/>
      <c r="P102" s="74"/>
      <c r="Q102" s="74"/>
      <c r="R102" s="74"/>
      <c r="S102" s="74"/>
      <c r="T102" s="74"/>
      <c r="U102" s="74"/>
      <c r="V102" s="74"/>
      <c r="W102" s="74"/>
      <c r="X102" s="74"/>
      <c r="Y102" s="38"/>
      <c r="Z102" s="75"/>
      <c r="AA102" s="386"/>
    </row>
    <row r="103" spans="1:27" s="76" customFormat="1" ht="21" customHeight="1" x14ac:dyDescent="0.2">
      <c r="A103" s="265" t="s">
        <v>129</v>
      </c>
      <c r="B103" s="72"/>
      <c r="C103" s="283" t="s">
        <v>32</v>
      </c>
      <c r="D103" s="283"/>
      <c r="E103" s="283"/>
      <c r="F103" s="283"/>
      <c r="G103" s="283"/>
      <c r="H103" s="468"/>
      <c r="I103" s="468"/>
      <c r="J103" s="468"/>
      <c r="K103" s="468"/>
      <c r="L103" s="468"/>
      <c r="M103" s="468"/>
      <c r="N103" s="468"/>
      <c r="O103" s="468"/>
      <c r="P103" s="468"/>
      <c r="Q103" s="468"/>
      <c r="R103" s="468"/>
      <c r="S103" s="78"/>
      <c r="T103" s="78"/>
      <c r="U103" s="78" t="s">
        <v>149</v>
      </c>
      <c r="V103" s="506"/>
      <c r="W103" s="507"/>
      <c r="X103" s="507"/>
      <c r="Y103" s="38"/>
      <c r="Z103" s="75"/>
      <c r="AA103" s="386"/>
    </row>
    <row r="104" spans="1:27" s="76" customFormat="1" ht="5.25" customHeight="1" x14ac:dyDescent="0.2">
      <c r="A104" s="262"/>
      <c r="B104" s="72"/>
      <c r="C104" s="283"/>
      <c r="D104" s="283"/>
      <c r="E104" s="283"/>
      <c r="F104" s="283"/>
      <c r="G104" s="283"/>
      <c r="H104" s="79"/>
      <c r="I104" s="79"/>
      <c r="J104" s="79"/>
      <c r="K104" s="79"/>
      <c r="L104" s="78"/>
      <c r="M104" s="78"/>
      <c r="N104" s="78"/>
      <c r="O104" s="78"/>
      <c r="P104" s="79"/>
      <c r="Q104" s="79"/>
      <c r="R104" s="79"/>
      <c r="S104" s="79"/>
      <c r="T104" s="79"/>
      <c r="U104" s="79"/>
      <c r="V104" s="79"/>
      <c r="W104" s="79"/>
      <c r="X104" s="79"/>
      <c r="Y104" s="38"/>
      <c r="Z104" s="75"/>
      <c r="AA104" s="386"/>
    </row>
    <row r="105" spans="1:27" s="76" customFormat="1" ht="21" customHeight="1" x14ac:dyDescent="0.2">
      <c r="A105" s="265" t="s">
        <v>130</v>
      </c>
      <c r="B105" s="80"/>
      <c r="C105" s="283" t="s">
        <v>33</v>
      </c>
      <c r="D105" s="283"/>
      <c r="E105" s="283"/>
      <c r="F105" s="283"/>
      <c r="G105" s="283"/>
      <c r="H105" s="468"/>
      <c r="I105" s="468"/>
      <c r="J105" s="468"/>
      <c r="K105" s="78"/>
      <c r="L105" s="78" t="s">
        <v>150</v>
      </c>
      <c r="M105" s="468"/>
      <c r="N105" s="508"/>
      <c r="O105" s="508"/>
      <c r="P105" s="508"/>
      <c r="Q105" s="508"/>
      <c r="R105" s="508"/>
      <c r="S105" s="508"/>
      <c r="T105" s="508"/>
      <c r="U105" s="508"/>
      <c r="V105" s="508"/>
      <c r="W105" s="508"/>
      <c r="X105" s="508"/>
      <c r="Y105" s="38"/>
      <c r="Z105" s="75"/>
      <c r="AA105" s="386"/>
    </row>
    <row r="106" spans="1:27" s="76" customFormat="1" ht="5.25" customHeight="1" x14ac:dyDescent="0.2">
      <c r="A106" s="262"/>
      <c r="B106" s="72"/>
      <c r="C106" s="283"/>
      <c r="D106" s="283"/>
      <c r="E106" s="283"/>
      <c r="F106" s="283"/>
      <c r="G106" s="283"/>
      <c r="H106" s="74"/>
      <c r="I106" s="74"/>
      <c r="J106" s="74"/>
      <c r="K106" s="74"/>
      <c r="L106" s="79"/>
      <c r="M106" s="79"/>
      <c r="N106" s="79"/>
      <c r="O106" s="79"/>
      <c r="P106" s="79"/>
      <c r="Q106" s="79"/>
      <c r="R106" s="79"/>
      <c r="S106" s="79"/>
      <c r="T106" s="79"/>
      <c r="U106" s="79"/>
      <c r="V106" s="79"/>
      <c r="W106" s="79"/>
      <c r="X106" s="79"/>
      <c r="Y106" s="38"/>
      <c r="Z106" s="75"/>
      <c r="AA106" s="386"/>
    </row>
    <row r="107" spans="1:27" s="76" customFormat="1" ht="21" customHeight="1" x14ac:dyDescent="0.2">
      <c r="A107" s="265" t="s">
        <v>131</v>
      </c>
      <c r="B107" s="80"/>
      <c r="C107" s="77" t="s">
        <v>34</v>
      </c>
      <c r="D107" s="283"/>
      <c r="E107" s="283"/>
      <c r="F107" s="283"/>
      <c r="G107" s="283"/>
      <c r="H107" s="468"/>
      <c r="I107" s="508"/>
      <c r="J107" s="508"/>
      <c r="K107" s="508"/>
      <c r="L107" s="508"/>
      <c r="M107" s="508"/>
      <c r="N107" s="508"/>
      <c r="O107" s="508"/>
      <c r="P107" s="508"/>
      <c r="Q107" s="508"/>
      <c r="R107" s="508"/>
      <c r="S107" s="508"/>
      <c r="T107" s="508"/>
      <c r="U107" s="508"/>
      <c r="V107" s="508"/>
      <c r="W107" s="508"/>
      <c r="X107" s="508"/>
      <c r="Y107" s="38"/>
      <c r="Z107" s="75"/>
      <c r="AA107" s="386"/>
    </row>
    <row r="108" spans="1:27" s="76" customFormat="1" ht="5.25" customHeight="1" x14ac:dyDescent="0.2">
      <c r="A108" s="262"/>
      <c r="B108" s="72"/>
      <c r="C108" s="77"/>
      <c r="D108" s="283"/>
      <c r="E108" s="283"/>
      <c r="F108" s="283"/>
      <c r="G108" s="283"/>
      <c r="H108" s="79"/>
      <c r="I108" s="79"/>
      <c r="J108" s="79"/>
      <c r="K108" s="79"/>
      <c r="L108" s="79"/>
      <c r="M108" s="79"/>
      <c r="N108" s="79"/>
      <c r="O108" s="79"/>
      <c r="P108" s="79"/>
      <c r="Q108" s="79"/>
      <c r="R108" s="79"/>
      <c r="S108" s="79"/>
      <c r="T108" s="79"/>
      <c r="U108" s="79"/>
      <c r="V108" s="79"/>
      <c r="W108" s="79"/>
      <c r="X108" s="79"/>
      <c r="Y108" s="38"/>
      <c r="Z108" s="75"/>
      <c r="AA108" s="386"/>
    </row>
    <row r="109" spans="1:27" s="76" customFormat="1" ht="21" customHeight="1" x14ac:dyDescent="0.2">
      <c r="A109" s="265" t="s">
        <v>132</v>
      </c>
      <c r="B109" s="80"/>
      <c r="C109" s="77" t="s">
        <v>35</v>
      </c>
      <c r="D109" s="283"/>
      <c r="E109" s="283"/>
      <c r="F109" s="283"/>
      <c r="G109" s="283"/>
      <c r="H109" s="468"/>
      <c r="I109" s="508"/>
      <c r="J109" s="508"/>
      <c r="K109" s="508"/>
      <c r="L109" s="508"/>
      <c r="M109" s="508"/>
      <c r="N109" s="508"/>
      <c r="O109" s="508"/>
      <c r="P109" s="508"/>
      <c r="Q109" s="508"/>
      <c r="R109" s="508"/>
      <c r="S109" s="508"/>
      <c r="T109" s="508"/>
      <c r="U109" s="508"/>
      <c r="V109" s="508"/>
      <c r="W109" s="508"/>
      <c r="X109" s="508"/>
      <c r="Y109" s="38"/>
      <c r="Z109" s="75"/>
      <c r="AA109" s="385"/>
    </row>
    <row r="110" spans="1:27" s="76" customFormat="1" ht="5.25" customHeight="1" x14ac:dyDescent="0.2">
      <c r="A110" s="262"/>
      <c r="B110" s="72"/>
      <c r="C110" s="77"/>
      <c r="D110" s="283"/>
      <c r="E110" s="283"/>
      <c r="F110" s="283"/>
      <c r="G110" s="283"/>
      <c r="H110" s="79"/>
      <c r="I110" s="79"/>
      <c r="J110" s="79"/>
      <c r="K110" s="79"/>
      <c r="L110" s="79"/>
      <c r="M110" s="79"/>
      <c r="N110" s="79"/>
      <c r="O110" s="79"/>
      <c r="P110" s="79"/>
      <c r="Q110" s="79"/>
      <c r="R110" s="79"/>
      <c r="S110" s="79"/>
      <c r="T110" s="79"/>
      <c r="U110" s="79"/>
      <c r="V110" s="79"/>
      <c r="W110" s="79"/>
      <c r="X110" s="79"/>
      <c r="Y110" s="38"/>
      <c r="Z110" s="75"/>
      <c r="AA110" s="386"/>
    </row>
    <row r="111" spans="1:27" s="76" customFormat="1" ht="21" customHeight="1" x14ac:dyDescent="0.2">
      <c r="A111" s="265" t="s">
        <v>133</v>
      </c>
      <c r="B111" s="80"/>
      <c r="C111" s="77" t="s">
        <v>280</v>
      </c>
      <c r="D111" s="283"/>
      <c r="E111" s="283"/>
      <c r="F111" s="283"/>
      <c r="G111" s="283"/>
      <c r="H111" s="468"/>
      <c r="I111" s="468"/>
      <c r="J111" s="468"/>
      <c r="K111" s="468"/>
      <c r="L111" s="469"/>
      <c r="M111" s="469"/>
      <c r="N111" s="469"/>
      <c r="O111" s="469"/>
      <c r="P111" s="469"/>
      <c r="Q111" s="78"/>
      <c r="R111" s="78"/>
      <c r="S111" s="78" t="s">
        <v>151</v>
      </c>
      <c r="T111" s="506"/>
      <c r="U111" s="507"/>
      <c r="V111" s="507"/>
      <c r="W111" s="507"/>
      <c r="X111" s="507"/>
      <c r="Y111" s="38"/>
      <c r="Z111" s="75"/>
      <c r="AA111" s="386"/>
    </row>
    <row r="112" spans="1:27" s="76" customFormat="1" ht="5.25" customHeight="1" x14ac:dyDescent="0.2">
      <c r="A112" s="265"/>
      <c r="B112" s="80"/>
      <c r="C112" s="77"/>
      <c r="D112" s="283"/>
      <c r="E112" s="283"/>
      <c r="F112" s="283"/>
      <c r="G112" s="283"/>
      <c r="H112" s="79"/>
      <c r="I112" s="79"/>
      <c r="J112" s="79"/>
      <c r="K112" s="79"/>
      <c r="L112" s="81"/>
      <c r="M112" s="81"/>
      <c r="N112" s="81"/>
      <c r="O112" s="81"/>
      <c r="P112" s="81"/>
      <c r="Q112" s="81"/>
      <c r="R112" s="81"/>
      <c r="S112" s="81"/>
      <c r="T112" s="81"/>
      <c r="U112" s="81"/>
      <c r="V112" s="81"/>
      <c r="W112" s="81"/>
      <c r="X112" s="81"/>
      <c r="Y112" s="81"/>
      <c r="Z112" s="75"/>
      <c r="AA112" s="386"/>
    </row>
    <row r="113" spans="1:29" s="76" customFormat="1" ht="24" customHeight="1" x14ac:dyDescent="0.2">
      <c r="A113" s="265"/>
      <c r="B113" s="80"/>
      <c r="C113" s="466" t="s">
        <v>66</v>
      </c>
      <c r="D113" s="466"/>
      <c r="E113" s="466"/>
      <c r="F113" s="466"/>
      <c r="G113" s="466"/>
      <c r="H113" s="467"/>
      <c r="I113" s="467"/>
      <c r="J113" s="467"/>
      <c r="K113" s="467"/>
      <c r="L113" s="467"/>
      <c r="M113" s="467"/>
      <c r="N113" s="467"/>
      <c r="O113" s="467"/>
      <c r="P113" s="467"/>
      <c r="Q113" s="467"/>
      <c r="R113" s="467"/>
      <c r="S113" s="467"/>
      <c r="T113" s="467"/>
      <c r="U113" s="467"/>
      <c r="V113" s="467"/>
      <c r="W113" s="467"/>
      <c r="X113" s="467"/>
      <c r="Y113" s="467"/>
      <c r="Z113" s="75"/>
      <c r="AA113" s="386"/>
    </row>
    <row r="114" spans="1:29" s="76" customFormat="1" ht="5.25" customHeight="1" x14ac:dyDescent="0.2">
      <c r="A114" s="262"/>
      <c r="B114" s="82"/>
      <c r="C114" s="83"/>
      <c r="D114" s="83"/>
      <c r="E114" s="83"/>
      <c r="F114" s="83"/>
      <c r="G114" s="83"/>
      <c r="H114" s="84"/>
      <c r="I114" s="84"/>
      <c r="J114" s="84"/>
      <c r="K114" s="84"/>
      <c r="L114" s="84"/>
      <c r="M114" s="84"/>
      <c r="N114" s="84"/>
      <c r="O114" s="84"/>
      <c r="P114" s="84"/>
      <c r="Q114" s="84"/>
      <c r="R114" s="84"/>
      <c r="S114" s="84"/>
      <c r="T114" s="84"/>
      <c r="U114" s="84"/>
      <c r="V114" s="84"/>
      <c r="W114" s="84"/>
      <c r="X114" s="84"/>
      <c r="Y114" s="84"/>
      <c r="Z114" s="85"/>
      <c r="AA114" s="386"/>
    </row>
    <row r="115" spans="1:29" s="76" customFormat="1" ht="5.25" customHeight="1" x14ac:dyDescent="0.2">
      <c r="A115" s="262"/>
      <c r="B115" s="72"/>
      <c r="C115" s="77"/>
      <c r="D115" s="283"/>
      <c r="E115" s="283"/>
      <c r="F115" s="283"/>
      <c r="G115" s="283"/>
      <c r="H115" s="74"/>
      <c r="I115" s="74"/>
      <c r="J115" s="74"/>
      <c r="K115" s="74"/>
      <c r="L115" s="74"/>
      <c r="M115" s="74"/>
      <c r="N115" s="74"/>
      <c r="O115" s="74"/>
      <c r="P115" s="74"/>
      <c r="Q115" s="74"/>
      <c r="R115" s="74"/>
      <c r="S115" s="74"/>
      <c r="T115" s="74"/>
      <c r="U115" s="74"/>
      <c r="V115" s="74"/>
      <c r="W115" s="74"/>
      <c r="X115" s="74"/>
      <c r="Y115" s="74"/>
      <c r="Z115" s="75"/>
      <c r="AA115" s="386"/>
    </row>
    <row r="116" spans="1:29" ht="24.75" customHeight="1" x14ac:dyDescent="0.2">
      <c r="A116" s="264"/>
      <c r="B116" s="53"/>
      <c r="C116" s="61" t="s">
        <v>19</v>
      </c>
      <c r="D116" s="61"/>
      <c r="E116" s="61"/>
      <c r="F116" s="61"/>
      <c r="G116" s="61"/>
      <c r="H116" s="38"/>
      <c r="I116" s="38"/>
      <c r="J116" s="38"/>
      <c r="K116" s="38"/>
      <c r="L116" s="38"/>
      <c r="M116" s="38"/>
      <c r="N116" s="38"/>
      <c r="O116" s="389"/>
      <c r="P116" s="389"/>
      <c r="Q116" s="389"/>
      <c r="R116" s="389"/>
      <c r="S116" s="389"/>
      <c r="T116" s="389"/>
      <c r="U116" s="389"/>
      <c r="V116" s="389"/>
      <c r="W116" s="389"/>
      <c r="X116" s="38"/>
      <c r="Y116" s="39"/>
      <c r="Z116" s="55" t="s">
        <v>183</v>
      </c>
      <c r="AA116" s="385"/>
    </row>
    <row r="117" spans="1:29" s="5" customFormat="1" ht="21" customHeight="1" x14ac:dyDescent="0.2">
      <c r="A117" s="264" t="s">
        <v>135</v>
      </c>
      <c r="B117" s="250"/>
      <c r="C117" s="86" t="s">
        <v>152</v>
      </c>
      <c r="D117" s="242"/>
      <c r="E117" s="242"/>
      <c r="F117" s="242"/>
      <c r="G117" s="242"/>
      <c r="H117" s="242"/>
      <c r="I117" s="242"/>
      <c r="J117" s="242"/>
      <c r="K117" s="242"/>
      <c r="L117" s="242"/>
      <c r="M117" s="242"/>
      <c r="N117" s="242"/>
      <c r="O117" s="462" t="s">
        <v>249</v>
      </c>
      <c r="P117" s="473"/>
      <c r="Q117" s="474"/>
      <c r="R117" s="474"/>
      <c r="S117" s="474"/>
      <c r="T117" s="474"/>
      <c r="U117" s="474"/>
      <c r="V117" s="474"/>
      <c r="W117" s="474"/>
      <c r="X117" s="475"/>
      <c r="Y117" s="39"/>
      <c r="Z117" s="251"/>
      <c r="AA117" s="385"/>
      <c r="AB117" s="7"/>
      <c r="AC117" s="7"/>
    </row>
    <row r="118" spans="1:29" s="76" customFormat="1" ht="5.25" customHeight="1" x14ac:dyDescent="0.2">
      <c r="A118" s="265"/>
      <c r="B118" s="253"/>
      <c r="C118" s="254"/>
      <c r="D118" s="254"/>
      <c r="E118" s="254"/>
      <c r="F118" s="254"/>
      <c r="G118" s="254"/>
      <c r="H118" s="252"/>
      <c r="I118" s="252"/>
      <c r="J118" s="252"/>
      <c r="K118" s="252"/>
      <c r="L118" s="255"/>
      <c r="M118" s="255"/>
      <c r="N118" s="255"/>
      <c r="O118" s="255"/>
      <c r="P118" s="255"/>
      <c r="Q118" s="255"/>
      <c r="R118" s="255"/>
      <c r="S118" s="255"/>
      <c r="T118" s="255"/>
      <c r="U118" s="255"/>
      <c r="V118" s="255"/>
      <c r="W118" s="255"/>
      <c r="X118" s="255"/>
      <c r="Y118" s="255"/>
      <c r="Z118" s="256"/>
      <c r="AA118" s="386"/>
    </row>
    <row r="119" spans="1:29" s="5" customFormat="1" ht="10.5" customHeight="1" x14ac:dyDescent="0.2">
      <c r="A119" s="266"/>
      <c r="B119" s="88"/>
      <c r="C119" s="90" t="s">
        <v>250</v>
      </c>
      <c r="D119" s="90"/>
      <c r="E119" s="90"/>
      <c r="F119" s="90"/>
      <c r="G119" s="90"/>
      <c r="H119" s="38"/>
      <c r="I119" s="38"/>
      <c r="J119" s="38"/>
      <c r="K119" s="38"/>
      <c r="L119" s="38"/>
      <c r="M119" s="38"/>
      <c r="N119" s="38"/>
      <c r="O119" s="38"/>
      <c r="P119" s="38"/>
      <c r="Q119" s="38"/>
      <c r="R119" s="38"/>
      <c r="S119" s="38"/>
      <c r="T119" s="38"/>
      <c r="U119" s="38"/>
      <c r="V119" s="38"/>
      <c r="W119" s="38"/>
      <c r="X119" s="38"/>
      <c r="Y119" s="86"/>
      <c r="Z119" s="89"/>
      <c r="AA119" s="385"/>
    </row>
    <row r="120" spans="1:29" s="5" customFormat="1" ht="21" customHeight="1" x14ac:dyDescent="0.2">
      <c r="A120" s="259" t="s">
        <v>136</v>
      </c>
      <c r="B120" s="88"/>
      <c r="C120" s="472"/>
      <c r="D120" s="488"/>
      <c r="E120" s="488"/>
      <c r="F120" s="488"/>
      <c r="G120" s="488"/>
      <c r="H120" s="488"/>
      <c r="I120" s="488"/>
      <c r="J120" s="488"/>
      <c r="K120" s="488"/>
      <c r="L120" s="488"/>
      <c r="M120" s="488"/>
      <c r="N120" s="488"/>
      <c r="O120" s="488"/>
      <c r="P120" s="488"/>
      <c r="Q120" s="488"/>
      <c r="R120" s="488"/>
      <c r="S120" s="488"/>
      <c r="T120" s="488"/>
      <c r="U120" s="488"/>
      <c r="V120" s="488"/>
      <c r="W120" s="488"/>
      <c r="X120" s="488"/>
      <c r="Y120" s="86"/>
      <c r="Z120" s="89"/>
      <c r="AA120" s="385"/>
    </row>
    <row r="121" spans="1:29" s="76" customFormat="1" ht="5.25" customHeight="1" x14ac:dyDescent="0.2">
      <c r="A121" s="265"/>
      <c r="B121" s="80"/>
      <c r="C121" s="83"/>
      <c r="D121" s="83"/>
      <c r="E121" s="83"/>
      <c r="F121" s="83"/>
      <c r="G121" s="83"/>
      <c r="H121" s="84"/>
      <c r="I121" s="84"/>
      <c r="J121" s="84"/>
      <c r="K121" s="84"/>
      <c r="L121" s="84"/>
      <c r="M121" s="84"/>
      <c r="N121" s="84"/>
      <c r="O121" s="84"/>
      <c r="P121" s="84"/>
      <c r="Q121" s="84"/>
      <c r="R121" s="84"/>
      <c r="S121" s="84"/>
      <c r="T121" s="84"/>
      <c r="U121" s="84"/>
      <c r="V121" s="84"/>
      <c r="W121" s="84"/>
      <c r="X121" s="84"/>
      <c r="Y121" s="84"/>
      <c r="Z121" s="75"/>
      <c r="AA121" s="386"/>
    </row>
    <row r="122" spans="1:29" s="76" customFormat="1" ht="5.25" customHeight="1" x14ac:dyDescent="0.2">
      <c r="A122" s="265"/>
      <c r="B122" s="80"/>
      <c r="C122" s="77"/>
      <c r="D122" s="283"/>
      <c r="E122" s="283"/>
      <c r="F122" s="283"/>
      <c r="G122" s="283"/>
      <c r="H122" s="79"/>
      <c r="I122" s="79"/>
      <c r="J122" s="79"/>
      <c r="K122" s="79"/>
      <c r="L122" s="81"/>
      <c r="M122" s="81"/>
      <c r="N122" s="81"/>
      <c r="O122" s="81"/>
      <c r="P122" s="81"/>
      <c r="Q122" s="81"/>
      <c r="R122" s="81"/>
      <c r="S122" s="81"/>
      <c r="T122" s="81"/>
      <c r="U122" s="81"/>
      <c r="V122" s="81"/>
      <c r="W122" s="81"/>
      <c r="X122" s="81"/>
      <c r="Y122" s="81"/>
      <c r="Z122" s="75"/>
      <c r="AA122" s="386"/>
    </row>
    <row r="123" spans="1:29" s="5" customFormat="1" ht="21" customHeight="1" x14ac:dyDescent="0.2">
      <c r="A123" s="259" t="s">
        <v>137</v>
      </c>
      <c r="B123" s="88"/>
      <c r="C123" s="39" t="s">
        <v>70</v>
      </c>
      <c r="D123" s="39"/>
      <c r="E123" s="39"/>
      <c r="F123" s="39"/>
      <c r="G123" s="39"/>
      <c r="H123" s="39"/>
      <c r="I123" s="39"/>
      <c r="J123" s="39"/>
      <c r="K123" s="39"/>
      <c r="L123" s="39"/>
      <c r="M123" s="39"/>
      <c r="N123" s="39"/>
      <c r="O123" s="39"/>
      <c r="P123" s="39"/>
      <c r="Q123" s="39"/>
      <c r="R123" s="38"/>
      <c r="S123" s="38"/>
      <c r="T123" s="38"/>
      <c r="U123" s="290"/>
      <c r="V123" s="290"/>
      <c r="W123" s="462" t="s">
        <v>249</v>
      </c>
      <c r="X123" s="463"/>
      <c r="Y123" s="39"/>
      <c r="Z123" s="89"/>
      <c r="AA123" s="385"/>
    </row>
    <row r="124" spans="1:29" s="5" customFormat="1" ht="5.25" customHeight="1" x14ac:dyDescent="0.2">
      <c r="A124" s="259"/>
      <c r="B124" s="80"/>
      <c r="C124" s="83"/>
      <c r="D124" s="83"/>
      <c r="E124" s="83"/>
      <c r="F124" s="83"/>
      <c r="G124" s="83"/>
      <c r="H124" s="84"/>
      <c r="I124" s="84"/>
      <c r="J124" s="84"/>
      <c r="K124" s="84"/>
      <c r="L124" s="84"/>
      <c r="M124" s="84"/>
      <c r="N124" s="84"/>
      <c r="O124" s="84"/>
      <c r="P124" s="84"/>
      <c r="Q124" s="84"/>
      <c r="R124" s="84"/>
      <c r="S124" s="84"/>
      <c r="T124" s="84"/>
      <c r="U124" s="84"/>
      <c r="V124" s="84"/>
      <c r="W124" s="84"/>
      <c r="X124" s="84"/>
      <c r="Y124" s="84"/>
      <c r="Z124" s="75"/>
      <c r="AA124" s="385"/>
    </row>
    <row r="125" spans="1:29" s="5" customFormat="1" ht="5.25" customHeight="1" x14ac:dyDescent="0.2">
      <c r="A125" s="259"/>
      <c r="B125" s="80"/>
      <c r="C125" s="77"/>
      <c r="D125" s="283"/>
      <c r="E125" s="283"/>
      <c r="F125" s="283"/>
      <c r="G125" s="283"/>
      <c r="H125" s="79"/>
      <c r="I125" s="79"/>
      <c r="J125" s="79"/>
      <c r="K125" s="79"/>
      <c r="L125" s="81"/>
      <c r="M125" s="81"/>
      <c r="N125" s="81"/>
      <c r="O125" s="81"/>
      <c r="P125" s="81"/>
      <c r="Q125" s="81"/>
      <c r="R125" s="81"/>
      <c r="S125" s="81"/>
      <c r="T125" s="81"/>
      <c r="U125" s="81"/>
      <c r="V125" s="81"/>
      <c r="W125" s="81"/>
      <c r="X125" s="81"/>
      <c r="Y125" s="81"/>
      <c r="Z125" s="75"/>
      <c r="AA125" s="385"/>
    </row>
    <row r="126" spans="1:29" s="5" customFormat="1" ht="21.75" customHeight="1" x14ac:dyDescent="0.2">
      <c r="A126" s="259" t="s">
        <v>138</v>
      </c>
      <c r="B126" s="88"/>
      <c r="C126" s="39" t="s">
        <v>51</v>
      </c>
      <c r="D126" s="278"/>
      <c r="E126" s="278"/>
      <c r="F126" s="278"/>
      <c r="G126" s="278"/>
      <c r="H126" s="38"/>
      <c r="I126" s="38"/>
      <c r="J126" s="38"/>
      <c r="K126" s="38"/>
      <c r="L126" s="389"/>
      <c r="M126" s="389"/>
      <c r="N126" s="389"/>
      <c r="O126" s="462" t="s">
        <v>249</v>
      </c>
      <c r="P126" s="463"/>
      <c r="Q126" s="38"/>
      <c r="R126" s="38"/>
      <c r="S126" s="38"/>
      <c r="T126" s="38"/>
      <c r="U126" s="38"/>
      <c r="V126" s="38"/>
      <c r="W126" s="38"/>
      <c r="X126" s="38"/>
      <c r="Y126" s="86"/>
      <c r="Z126" s="89"/>
      <c r="AA126" s="385"/>
    </row>
    <row r="127" spans="1:29" s="76" customFormat="1" ht="5.25" customHeight="1" x14ac:dyDescent="0.2">
      <c r="A127" s="265"/>
      <c r="B127" s="253"/>
      <c r="C127" s="254"/>
      <c r="D127" s="254"/>
      <c r="E127" s="254"/>
      <c r="F127" s="254"/>
      <c r="G127" s="254"/>
      <c r="H127" s="252"/>
      <c r="I127" s="252"/>
      <c r="J127" s="252"/>
      <c r="K127" s="252"/>
      <c r="L127" s="255"/>
      <c r="M127" s="255"/>
      <c r="N127" s="255"/>
      <c r="O127" s="255"/>
      <c r="P127" s="255"/>
      <c r="Q127" s="255"/>
      <c r="R127" s="255"/>
      <c r="S127" s="255"/>
      <c r="T127" s="255"/>
      <c r="U127" s="255"/>
      <c r="V127" s="255"/>
      <c r="W127" s="255"/>
      <c r="X127" s="255"/>
      <c r="Y127" s="86"/>
      <c r="Z127" s="256"/>
      <c r="AA127" s="386"/>
    </row>
    <row r="128" spans="1:29" s="5" customFormat="1" ht="21.75" customHeight="1" x14ac:dyDescent="0.2">
      <c r="A128" s="259" t="s">
        <v>139</v>
      </c>
      <c r="B128" s="88"/>
      <c r="C128" s="39" t="s">
        <v>71</v>
      </c>
      <c r="D128" s="291"/>
      <c r="E128" s="291"/>
      <c r="F128" s="291"/>
      <c r="G128" s="291"/>
      <c r="H128" s="291"/>
      <c r="I128" s="291"/>
      <c r="J128" s="291"/>
      <c r="K128" s="291"/>
      <c r="L128" s="291"/>
      <c r="M128" s="291"/>
      <c r="N128" s="291"/>
      <c r="O128" s="499"/>
      <c r="P128" s="477"/>
      <c r="Q128" s="477"/>
      <c r="R128" s="477"/>
      <c r="S128" s="477"/>
      <c r="T128" s="477"/>
      <c r="U128" s="477"/>
      <c r="V128" s="477"/>
      <c r="W128" s="477"/>
      <c r="X128" s="477"/>
      <c r="Y128" s="86"/>
      <c r="Z128" s="89"/>
      <c r="AA128" s="385"/>
    </row>
    <row r="129" spans="1:27" s="5" customFormat="1" ht="5.25" customHeight="1" x14ac:dyDescent="0.2">
      <c r="A129" s="263"/>
      <c r="B129" s="82"/>
      <c r="C129" s="83"/>
      <c r="D129" s="83"/>
      <c r="E129" s="83"/>
      <c r="F129" s="83"/>
      <c r="G129" s="83"/>
      <c r="H129" s="84"/>
      <c r="I129" s="84"/>
      <c r="J129" s="84"/>
      <c r="K129" s="84"/>
      <c r="L129" s="84"/>
      <c r="M129" s="84"/>
      <c r="N129" s="84"/>
      <c r="O129" s="84"/>
      <c r="P129" s="84"/>
      <c r="Q129" s="84"/>
      <c r="R129" s="84"/>
      <c r="S129" s="84"/>
      <c r="T129" s="84"/>
      <c r="U129" s="84"/>
      <c r="V129" s="84"/>
      <c r="W129" s="84"/>
      <c r="X129" s="84"/>
      <c r="Y129" s="84"/>
      <c r="Z129" s="85"/>
      <c r="AA129" s="385"/>
    </row>
    <row r="130" spans="1:27" s="5" customFormat="1" ht="5.25" customHeight="1" x14ac:dyDescent="0.2">
      <c r="A130" s="263"/>
      <c r="B130" s="72"/>
      <c r="C130" s="77"/>
      <c r="D130" s="283"/>
      <c r="E130" s="283"/>
      <c r="F130" s="283"/>
      <c r="G130" s="283"/>
      <c r="H130" s="74"/>
      <c r="I130" s="74"/>
      <c r="J130" s="74"/>
      <c r="K130" s="74"/>
      <c r="L130" s="74"/>
      <c r="M130" s="74"/>
      <c r="N130" s="74"/>
      <c r="O130" s="74"/>
      <c r="P130" s="74"/>
      <c r="Q130" s="74"/>
      <c r="R130" s="74"/>
      <c r="S130" s="74"/>
      <c r="T130" s="74"/>
      <c r="U130" s="74"/>
      <c r="V130" s="74"/>
      <c r="W130" s="74"/>
      <c r="X130" s="74"/>
      <c r="Y130" s="74"/>
      <c r="Z130" s="75"/>
      <c r="AA130" s="385"/>
    </row>
    <row r="131" spans="1:27" s="5" customFormat="1" ht="24" customHeight="1" x14ac:dyDescent="0.2">
      <c r="A131" s="263"/>
      <c r="B131" s="88"/>
      <c r="C131" s="61" t="s">
        <v>20</v>
      </c>
      <c r="D131" s="61"/>
      <c r="E131" s="61"/>
      <c r="F131" s="61"/>
      <c r="G131" s="61"/>
      <c r="H131" s="74"/>
      <c r="I131" s="74"/>
      <c r="J131" s="74"/>
      <c r="K131" s="74"/>
      <c r="L131" s="74"/>
      <c r="M131" s="74"/>
      <c r="N131" s="74"/>
      <c r="O131" s="74"/>
      <c r="P131" s="74"/>
      <c r="Q131" s="74"/>
      <c r="R131" s="74"/>
      <c r="S131" s="74"/>
      <c r="T131" s="74"/>
      <c r="U131" s="74"/>
      <c r="V131" s="74"/>
      <c r="W131" s="74"/>
      <c r="X131" s="74"/>
      <c r="Y131" s="73"/>
      <c r="Z131" s="89"/>
      <c r="AA131" s="385"/>
    </row>
    <row r="132" spans="1:27" s="76" customFormat="1" ht="5.25" customHeight="1" x14ac:dyDescent="0.2">
      <c r="A132" s="262"/>
      <c r="B132" s="72"/>
      <c r="C132" s="77"/>
      <c r="D132" s="283"/>
      <c r="E132" s="283"/>
      <c r="F132" s="283"/>
      <c r="G132" s="283"/>
      <c r="H132" s="79"/>
      <c r="I132" s="79"/>
      <c r="J132" s="79"/>
      <c r="K132" s="79"/>
      <c r="L132" s="79"/>
      <c r="M132" s="79"/>
      <c r="N132" s="79"/>
      <c r="O132" s="79"/>
      <c r="P132" s="79"/>
      <c r="Q132" s="74"/>
      <c r="R132" s="74"/>
      <c r="S132" s="74"/>
      <c r="T132" s="79"/>
      <c r="U132" s="79"/>
      <c r="V132" s="79"/>
      <c r="W132" s="79"/>
      <c r="X132" s="79"/>
      <c r="Y132" s="79"/>
      <c r="Z132" s="75"/>
      <c r="AA132" s="386"/>
    </row>
    <row r="133" spans="1:27" s="76" customFormat="1" ht="21" customHeight="1" x14ac:dyDescent="0.2">
      <c r="A133" s="265" t="s">
        <v>140</v>
      </c>
      <c r="B133" s="80"/>
      <c r="C133" s="472"/>
      <c r="D133" s="472"/>
      <c r="E133" s="472"/>
      <c r="F133" s="472"/>
      <c r="G133" s="472"/>
      <c r="H133" s="476"/>
      <c r="I133" s="476"/>
      <c r="J133" s="476"/>
      <c r="K133" s="476"/>
      <c r="L133" s="476"/>
      <c r="M133" s="476"/>
      <c r="N133" s="476"/>
      <c r="O133" s="476"/>
      <c r="P133" s="476"/>
      <c r="Q133" s="477"/>
      <c r="R133" s="477"/>
      <c r="S133" s="78"/>
      <c r="T133" s="78"/>
      <c r="U133" s="78"/>
      <c r="V133" s="292" t="s">
        <v>153</v>
      </c>
      <c r="W133" s="498"/>
      <c r="X133" s="498"/>
      <c r="Y133" s="79"/>
      <c r="Z133" s="75"/>
      <c r="AA133" s="385"/>
    </row>
    <row r="134" spans="1:27" s="76" customFormat="1" ht="5.25" customHeight="1" x14ac:dyDescent="0.2">
      <c r="A134" s="262"/>
      <c r="B134" s="72"/>
      <c r="C134" s="74"/>
      <c r="D134" s="74"/>
      <c r="E134" s="74"/>
      <c r="F134" s="74"/>
      <c r="G134" s="74"/>
      <c r="H134" s="74"/>
      <c r="I134" s="74"/>
      <c r="J134" s="74"/>
      <c r="K134" s="74"/>
      <c r="L134" s="74"/>
      <c r="M134" s="74"/>
      <c r="N134" s="74"/>
      <c r="O134" s="74"/>
      <c r="P134" s="74"/>
      <c r="Q134" s="74"/>
      <c r="R134" s="74"/>
      <c r="S134" s="74"/>
      <c r="T134" s="91"/>
      <c r="U134" s="91"/>
      <c r="V134" s="91"/>
      <c r="W134" s="91"/>
      <c r="X134" s="91"/>
      <c r="Y134" s="91"/>
      <c r="Z134" s="75"/>
      <c r="AA134" s="386"/>
    </row>
    <row r="135" spans="1:27" s="76" customFormat="1" ht="21" customHeight="1" x14ac:dyDescent="0.2">
      <c r="A135" s="265" t="s">
        <v>141</v>
      </c>
      <c r="B135" s="80"/>
      <c r="C135" s="472"/>
      <c r="D135" s="472"/>
      <c r="E135" s="472"/>
      <c r="F135" s="472"/>
      <c r="G135" s="472"/>
      <c r="H135" s="476"/>
      <c r="I135" s="476"/>
      <c r="J135" s="476"/>
      <c r="K135" s="476"/>
      <c r="L135" s="476"/>
      <c r="M135" s="476"/>
      <c r="N135" s="476"/>
      <c r="O135" s="476"/>
      <c r="P135" s="476"/>
      <c r="Q135" s="477"/>
      <c r="R135" s="477"/>
      <c r="S135" s="78"/>
      <c r="T135" s="78"/>
      <c r="U135" s="78"/>
      <c r="V135" s="292" t="s">
        <v>153</v>
      </c>
      <c r="W135" s="498"/>
      <c r="X135" s="498"/>
      <c r="Y135" s="79"/>
      <c r="Z135" s="75"/>
      <c r="AA135" s="385"/>
    </row>
    <row r="136" spans="1:27" s="76" customFormat="1" ht="5.25" customHeight="1" x14ac:dyDescent="0.2">
      <c r="A136" s="262"/>
      <c r="B136" s="72"/>
      <c r="C136" s="74"/>
      <c r="D136" s="74"/>
      <c r="E136" s="74"/>
      <c r="F136" s="74"/>
      <c r="G136" s="74"/>
      <c r="H136" s="74"/>
      <c r="I136" s="74"/>
      <c r="J136" s="74"/>
      <c r="K136" s="74"/>
      <c r="L136" s="74"/>
      <c r="M136" s="74"/>
      <c r="N136" s="74"/>
      <c r="O136" s="74"/>
      <c r="P136" s="74"/>
      <c r="Q136" s="74"/>
      <c r="R136" s="74"/>
      <c r="S136" s="74"/>
      <c r="T136" s="91"/>
      <c r="U136" s="91"/>
      <c r="V136" s="91"/>
      <c r="W136" s="91"/>
      <c r="X136" s="91"/>
      <c r="Y136" s="91"/>
      <c r="Z136" s="75"/>
      <c r="AA136" s="386"/>
    </row>
    <row r="137" spans="1:27" s="5" customFormat="1" ht="13.5" customHeight="1" x14ac:dyDescent="0.2">
      <c r="A137" s="264"/>
      <c r="B137" s="53"/>
      <c r="C137" s="86" t="s">
        <v>253</v>
      </c>
      <c r="D137" s="86"/>
      <c r="E137" s="86"/>
      <c r="F137" s="86"/>
      <c r="G137" s="86"/>
      <c r="H137" s="38"/>
      <c r="I137" s="38"/>
      <c r="J137" s="38"/>
      <c r="K137" s="38"/>
      <c r="L137" s="38"/>
      <c r="M137" s="38"/>
      <c r="N137" s="38"/>
      <c r="O137" s="38"/>
      <c r="P137" s="38"/>
      <c r="Q137" s="38"/>
      <c r="R137" s="38"/>
      <c r="S137" s="38"/>
      <c r="T137" s="38"/>
      <c r="U137" s="38"/>
      <c r="V137" s="38"/>
      <c r="W137" s="38"/>
      <c r="X137" s="38"/>
      <c r="Y137" s="92"/>
      <c r="Z137" s="55"/>
      <c r="AA137" s="385"/>
    </row>
    <row r="138" spans="1:27" s="5" customFormat="1" ht="5.25" customHeight="1" x14ac:dyDescent="0.2">
      <c r="A138" s="264"/>
      <c r="B138" s="64"/>
      <c r="C138" s="66"/>
      <c r="D138" s="66"/>
      <c r="E138" s="66"/>
      <c r="F138" s="66"/>
      <c r="G138" s="66"/>
      <c r="H138" s="66"/>
      <c r="I138" s="66"/>
      <c r="J138" s="66"/>
      <c r="K138" s="66"/>
      <c r="L138" s="66"/>
      <c r="M138" s="66"/>
      <c r="N138" s="66"/>
      <c r="O138" s="66"/>
      <c r="P138" s="66"/>
      <c r="Q138" s="66"/>
      <c r="R138" s="66"/>
      <c r="S138" s="66"/>
      <c r="T138" s="66"/>
      <c r="U138" s="66"/>
      <c r="V138" s="66"/>
      <c r="W138" s="66"/>
      <c r="X138" s="66"/>
      <c r="Y138" s="110"/>
      <c r="Z138" s="67"/>
      <c r="AA138" s="385"/>
    </row>
    <row r="139" spans="1:27" s="5" customFormat="1" ht="5.25" customHeight="1" x14ac:dyDescent="0.2">
      <c r="A139" s="264"/>
      <c r="B139" s="68"/>
      <c r="C139" s="69"/>
      <c r="D139" s="69"/>
      <c r="E139" s="69"/>
      <c r="F139" s="69"/>
      <c r="G139" s="69"/>
      <c r="H139" s="70"/>
      <c r="I139" s="70"/>
      <c r="J139" s="70"/>
      <c r="K139" s="70"/>
      <c r="L139" s="70"/>
      <c r="M139" s="70"/>
      <c r="N139" s="70"/>
      <c r="O139" s="70"/>
      <c r="P139" s="70"/>
      <c r="Q139" s="70"/>
      <c r="R139" s="70"/>
      <c r="S139" s="70"/>
      <c r="T139" s="70"/>
      <c r="U139" s="70"/>
      <c r="V139" s="70"/>
      <c r="W139" s="70"/>
      <c r="X139" s="70"/>
      <c r="Y139" s="70"/>
      <c r="Z139" s="71"/>
      <c r="AA139" s="385"/>
    </row>
    <row r="140" spans="1:27" s="5" customFormat="1" ht="24" customHeight="1" x14ac:dyDescent="0.2">
      <c r="A140" s="263"/>
      <c r="B140" s="88"/>
      <c r="C140" s="61" t="s">
        <v>9</v>
      </c>
      <c r="D140" s="61"/>
      <c r="E140" s="61"/>
      <c r="F140" s="61"/>
      <c r="G140" s="61"/>
      <c r="H140" s="74"/>
      <c r="I140" s="74"/>
      <c r="J140" s="74"/>
      <c r="K140" s="74"/>
      <c r="L140" s="74"/>
      <c r="M140" s="74"/>
      <c r="N140" s="74"/>
      <c r="O140" s="74"/>
      <c r="P140" s="74"/>
      <c r="Q140" s="74"/>
      <c r="R140" s="74"/>
      <c r="S140" s="74"/>
      <c r="T140" s="74"/>
      <c r="U140" s="74"/>
      <c r="V140" s="74"/>
      <c r="W140" s="74"/>
      <c r="X140" s="74"/>
      <c r="Y140" s="73"/>
      <c r="Z140" s="89"/>
      <c r="AA140" s="385"/>
    </row>
    <row r="141" spans="1:27" s="5" customFormat="1" ht="5.25" customHeight="1" x14ac:dyDescent="0.2">
      <c r="A141" s="264"/>
      <c r="B141" s="53"/>
      <c r="C141" s="38"/>
      <c r="D141" s="38"/>
      <c r="E141" s="38"/>
      <c r="F141" s="38"/>
      <c r="G141" s="38"/>
      <c r="H141" s="38"/>
      <c r="I141" s="38"/>
      <c r="J141" s="38"/>
      <c r="K141" s="38"/>
      <c r="L141" s="38"/>
      <c r="M141" s="38"/>
      <c r="N141" s="38"/>
      <c r="O141" s="38"/>
      <c r="P141" s="38"/>
      <c r="Q141" s="38"/>
      <c r="R141" s="38"/>
      <c r="S141" s="38"/>
      <c r="T141" s="38"/>
      <c r="U141" s="38"/>
      <c r="V141" s="38"/>
      <c r="W141" s="38"/>
      <c r="X141" s="38"/>
      <c r="Y141" s="87"/>
      <c r="Z141" s="55"/>
      <c r="AA141" s="385"/>
    </row>
    <row r="142" spans="1:27" s="5" customFormat="1" ht="21" customHeight="1" x14ac:dyDescent="0.2">
      <c r="A142" s="263" t="s">
        <v>143</v>
      </c>
      <c r="B142" s="99"/>
      <c r="C142" s="38" t="s">
        <v>21</v>
      </c>
      <c r="D142" s="38"/>
      <c r="E142" s="38"/>
      <c r="F142" s="38"/>
      <c r="G142" s="38"/>
      <c r="H142" s="472"/>
      <c r="I142" s="472"/>
      <c r="J142" s="472"/>
      <c r="K142" s="472"/>
      <c r="L142" s="472"/>
      <c r="M142" s="472"/>
      <c r="N142" s="472"/>
      <c r="O142" s="472"/>
      <c r="P142" s="38"/>
      <c r="Q142" s="293" t="s">
        <v>23</v>
      </c>
      <c r="R142" s="293"/>
      <c r="S142" s="293"/>
      <c r="T142" s="293"/>
      <c r="U142" s="279"/>
      <c r="V142" s="279"/>
      <c r="W142" s="279"/>
      <c r="X142" s="279"/>
      <c r="Y142" s="39"/>
      <c r="Z142" s="55"/>
      <c r="AA142" s="385"/>
    </row>
    <row r="143" spans="1:27" s="5" customFormat="1" ht="5.25" customHeight="1" x14ac:dyDescent="0.2">
      <c r="A143" s="264"/>
      <c r="B143" s="53"/>
      <c r="C143" s="38"/>
      <c r="D143" s="38"/>
      <c r="E143" s="38"/>
      <c r="F143" s="38"/>
      <c r="G143" s="38"/>
      <c r="H143" s="74"/>
      <c r="I143" s="74"/>
      <c r="J143" s="74"/>
      <c r="K143" s="74"/>
      <c r="L143" s="74"/>
      <c r="M143" s="74"/>
      <c r="N143" s="74"/>
      <c r="O143" s="74"/>
      <c r="P143" s="38"/>
      <c r="Q143" s="293"/>
      <c r="R143" s="293"/>
      <c r="S143" s="293"/>
      <c r="T143" s="293"/>
      <c r="U143" s="279"/>
      <c r="V143" s="279"/>
      <c r="W143" s="279"/>
      <c r="X143" s="279"/>
      <c r="Y143" s="87"/>
      <c r="Z143" s="55"/>
      <c r="AA143" s="385"/>
    </row>
    <row r="144" spans="1:27" s="5" customFormat="1" ht="21" customHeight="1" x14ac:dyDescent="0.2">
      <c r="A144" s="259" t="s">
        <v>144</v>
      </c>
      <c r="B144" s="100"/>
      <c r="C144" s="38" t="s">
        <v>22</v>
      </c>
      <c r="D144" s="38"/>
      <c r="E144" s="38"/>
      <c r="F144" s="38"/>
      <c r="G144" s="38"/>
      <c r="H144" s="472"/>
      <c r="I144" s="472"/>
      <c r="J144" s="472"/>
      <c r="K144" s="472"/>
      <c r="L144" s="472"/>
      <c r="M144" s="472"/>
      <c r="N144" s="472"/>
      <c r="O144" s="472"/>
      <c r="P144" s="38"/>
      <c r="Q144" s="472"/>
      <c r="R144" s="472"/>
      <c r="S144" s="472"/>
      <c r="T144" s="472"/>
      <c r="U144" s="472"/>
      <c r="V144" s="472"/>
      <c r="W144" s="472"/>
      <c r="X144" s="472"/>
      <c r="Y144" s="39"/>
      <c r="Z144" s="55"/>
      <c r="AA144" s="385"/>
    </row>
    <row r="145" spans="1:29" s="5" customFormat="1" ht="5.25" customHeight="1" x14ac:dyDescent="0.2">
      <c r="A145" s="264"/>
      <c r="B145" s="82"/>
      <c r="C145" s="83"/>
      <c r="D145" s="83"/>
      <c r="E145" s="83"/>
      <c r="F145" s="83"/>
      <c r="G145" s="83"/>
      <c r="H145" s="84"/>
      <c r="I145" s="84"/>
      <c r="J145" s="84"/>
      <c r="K145" s="84"/>
      <c r="L145" s="84"/>
      <c r="M145" s="84"/>
      <c r="N145" s="84"/>
      <c r="O145" s="84"/>
      <c r="P145" s="84"/>
      <c r="Q145" s="84"/>
      <c r="R145" s="84"/>
      <c r="S145" s="84"/>
      <c r="T145" s="84"/>
      <c r="U145" s="84"/>
      <c r="V145" s="84"/>
      <c r="W145" s="84"/>
      <c r="X145" s="84"/>
      <c r="Y145" s="84"/>
      <c r="Z145" s="85"/>
      <c r="AA145" s="385"/>
    </row>
    <row r="146" spans="1:29" s="5" customFormat="1" ht="5.25" customHeight="1" x14ac:dyDescent="0.2">
      <c r="A146" s="264"/>
      <c r="B146" s="72"/>
      <c r="C146" s="77"/>
      <c r="D146" s="283"/>
      <c r="E146" s="283"/>
      <c r="F146" s="283"/>
      <c r="G146" s="283"/>
      <c r="H146" s="74"/>
      <c r="I146" s="74"/>
      <c r="J146" s="74"/>
      <c r="K146" s="74"/>
      <c r="L146" s="74"/>
      <c r="M146" s="74"/>
      <c r="N146" s="74"/>
      <c r="O146" s="74"/>
      <c r="P146" s="74"/>
      <c r="Q146" s="74"/>
      <c r="R146" s="74"/>
      <c r="S146" s="74"/>
      <c r="T146" s="74"/>
      <c r="U146" s="74"/>
      <c r="V146" s="74"/>
      <c r="W146" s="74"/>
      <c r="X146" s="74"/>
      <c r="Y146" s="74"/>
      <c r="Z146" s="75"/>
      <c r="AA146" s="385"/>
    </row>
    <row r="147" spans="1:29" s="5" customFormat="1" ht="24" customHeight="1" x14ac:dyDescent="0.2">
      <c r="A147" s="259" t="s">
        <v>145</v>
      </c>
      <c r="B147" s="88"/>
      <c r="C147" s="61" t="s">
        <v>24</v>
      </c>
      <c r="D147" s="61"/>
      <c r="E147" s="61"/>
      <c r="F147" s="61"/>
      <c r="G147" s="61"/>
      <c r="H147" s="74"/>
      <c r="I147" s="74"/>
      <c r="J147" s="74"/>
      <c r="K147" s="294"/>
      <c r="L147" s="87"/>
      <c r="M147" s="87"/>
      <c r="N147" s="87"/>
      <c r="O147" s="87"/>
      <c r="P147" s="87"/>
      <c r="Q147" s="86" t="s">
        <v>154</v>
      </c>
      <c r="R147" s="87"/>
      <c r="S147" s="87"/>
      <c r="T147" s="87"/>
      <c r="U147" s="462" t="s">
        <v>249</v>
      </c>
      <c r="V147" s="473"/>
      <c r="W147" s="473"/>
      <c r="X147" s="463"/>
      <c r="Y147" s="73"/>
      <c r="Z147" s="89"/>
      <c r="AA147" s="385"/>
    </row>
    <row r="148" spans="1:29" s="5" customFormat="1" ht="5.25" customHeight="1" x14ac:dyDescent="0.2">
      <c r="A148" s="264"/>
      <c r="B148" s="53"/>
      <c r="C148" s="38"/>
      <c r="D148" s="38"/>
      <c r="E148" s="38"/>
      <c r="F148" s="38"/>
      <c r="G148" s="38"/>
      <c r="H148" s="38"/>
      <c r="I148" s="38"/>
      <c r="J148" s="38"/>
      <c r="K148" s="38"/>
      <c r="L148" s="38"/>
      <c r="M148" s="38"/>
      <c r="N148" s="38"/>
      <c r="O148" s="38"/>
      <c r="P148" s="38"/>
      <c r="Q148" s="38"/>
      <c r="R148" s="38"/>
      <c r="S148" s="38"/>
      <c r="T148" s="38"/>
      <c r="U148" s="38"/>
      <c r="V148" s="38"/>
      <c r="W148" s="38"/>
      <c r="X148" s="38"/>
      <c r="Y148" s="87"/>
      <c r="Z148" s="55"/>
      <c r="AA148" s="385"/>
    </row>
    <row r="149" spans="1:29" s="5" customFormat="1" ht="21" customHeight="1" x14ac:dyDescent="0.2">
      <c r="A149" s="263" t="s">
        <v>146</v>
      </c>
      <c r="B149" s="99"/>
      <c r="C149" s="38" t="s">
        <v>21</v>
      </c>
      <c r="D149" s="38"/>
      <c r="E149" s="38"/>
      <c r="F149" s="38"/>
      <c r="G149" s="38"/>
      <c r="H149" s="472"/>
      <c r="I149" s="472"/>
      <c r="J149" s="472"/>
      <c r="K149" s="472"/>
      <c r="L149" s="472"/>
      <c r="M149" s="472"/>
      <c r="N149" s="472"/>
      <c r="O149" s="472"/>
      <c r="P149" s="38"/>
      <c r="Q149" s="293" t="s">
        <v>23</v>
      </c>
      <c r="R149" s="293"/>
      <c r="S149" s="293"/>
      <c r="T149" s="293"/>
      <c r="U149" s="279"/>
      <c r="V149" s="279"/>
      <c r="W149" s="279"/>
      <c r="X149" s="279"/>
      <c r="Y149" s="39"/>
      <c r="Z149" s="55"/>
      <c r="AA149" s="385"/>
    </row>
    <row r="150" spans="1:29" s="5" customFormat="1" ht="5.25" customHeight="1" x14ac:dyDescent="0.2">
      <c r="A150" s="264"/>
      <c r="B150" s="53"/>
      <c r="C150" s="38"/>
      <c r="D150" s="38"/>
      <c r="E150" s="38"/>
      <c r="F150" s="38"/>
      <c r="G150" s="38"/>
      <c r="H150" s="74"/>
      <c r="I150" s="74"/>
      <c r="J150" s="74"/>
      <c r="K150" s="74"/>
      <c r="L150" s="74"/>
      <c r="M150" s="74"/>
      <c r="N150" s="74"/>
      <c r="O150" s="74"/>
      <c r="P150" s="38"/>
      <c r="Q150" s="293"/>
      <c r="R150" s="293"/>
      <c r="S150" s="293"/>
      <c r="T150" s="293"/>
      <c r="U150" s="279"/>
      <c r="V150" s="279"/>
      <c r="W150" s="279"/>
      <c r="X150" s="279"/>
      <c r="Y150" s="87"/>
      <c r="Z150" s="55"/>
      <c r="AA150" s="385"/>
    </row>
    <row r="151" spans="1:29" s="5" customFormat="1" ht="21" customHeight="1" x14ac:dyDescent="0.2">
      <c r="A151" s="259" t="s">
        <v>147</v>
      </c>
      <c r="B151" s="100"/>
      <c r="C151" s="38" t="s">
        <v>22</v>
      </c>
      <c r="D151" s="38"/>
      <c r="E151" s="38"/>
      <c r="F151" s="38"/>
      <c r="G151" s="38"/>
      <c r="H151" s="472"/>
      <c r="I151" s="472"/>
      <c r="J151" s="472"/>
      <c r="K151" s="472"/>
      <c r="L151" s="472"/>
      <c r="M151" s="472"/>
      <c r="N151" s="472"/>
      <c r="O151" s="472"/>
      <c r="P151" s="38"/>
      <c r="Q151" s="472"/>
      <c r="R151" s="472"/>
      <c r="S151" s="472"/>
      <c r="T151" s="472"/>
      <c r="U151" s="472"/>
      <c r="V151" s="472"/>
      <c r="W151" s="472"/>
      <c r="X151" s="472"/>
      <c r="Y151" s="39"/>
      <c r="Z151" s="55"/>
      <c r="AA151" s="385"/>
    </row>
    <row r="152" spans="1:29" s="5" customFormat="1" ht="9" customHeight="1" x14ac:dyDescent="0.2">
      <c r="A152" s="211" t="str">
        <f>IF(S25&lt;&gt;"",S25,"")</f>
        <v>00000000</v>
      </c>
      <c r="B152" s="101"/>
      <c r="C152" s="97"/>
      <c r="D152" s="97"/>
      <c r="E152" s="97"/>
      <c r="F152" s="97"/>
      <c r="G152" s="97"/>
      <c r="H152" s="102"/>
      <c r="I152" s="102"/>
      <c r="J152" s="102"/>
      <c r="K152" s="102"/>
      <c r="L152" s="102"/>
      <c r="M152" s="102"/>
      <c r="N152" s="102"/>
      <c r="O152" s="102"/>
      <c r="P152" s="102"/>
      <c r="Q152" s="102"/>
      <c r="R152" s="102"/>
      <c r="S152" s="102"/>
      <c r="T152" s="102"/>
      <c r="U152" s="102"/>
      <c r="V152" s="102"/>
      <c r="W152" s="102"/>
      <c r="X152" s="102"/>
      <c r="Y152" s="102"/>
      <c r="Z152" s="103"/>
      <c r="AA152" s="385"/>
    </row>
    <row r="153" spans="1:29" s="5" customFormat="1" ht="5.25" customHeight="1" x14ac:dyDescent="0.2">
      <c r="A153" s="264"/>
      <c r="B153" s="68"/>
      <c r="C153" s="69"/>
      <c r="D153" s="69"/>
      <c r="E153" s="69"/>
      <c r="F153" s="69"/>
      <c r="G153" s="69"/>
      <c r="H153" s="70"/>
      <c r="I153" s="70"/>
      <c r="J153" s="70"/>
      <c r="K153" s="70"/>
      <c r="L153" s="70"/>
      <c r="M153" s="70"/>
      <c r="N153" s="70"/>
      <c r="O153" s="70"/>
      <c r="P153" s="70"/>
      <c r="Q153" s="70"/>
      <c r="R153" s="70"/>
      <c r="S153" s="70"/>
      <c r="T153" s="70"/>
      <c r="U153" s="70"/>
      <c r="V153" s="70"/>
      <c r="W153" s="70"/>
      <c r="X153" s="70"/>
      <c r="Y153" s="70"/>
      <c r="Z153" s="71"/>
      <c r="AA153" s="385"/>
    </row>
    <row r="154" spans="1:29" s="5" customFormat="1" ht="5.25" customHeight="1" x14ac:dyDescent="0.2">
      <c r="A154" s="264"/>
      <c r="B154" s="53"/>
      <c r="C154" s="38"/>
      <c r="D154" s="38"/>
      <c r="E154" s="38"/>
      <c r="F154" s="38"/>
      <c r="G154" s="38"/>
      <c r="H154" s="38"/>
      <c r="I154" s="38"/>
      <c r="J154" s="38"/>
      <c r="K154" s="38"/>
      <c r="L154" s="38"/>
      <c r="M154" s="38"/>
      <c r="N154" s="38"/>
      <c r="O154" s="38"/>
      <c r="P154" s="38"/>
      <c r="Q154" s="38"/>
      <c r="R154" s="38"/>
      <c r="S154" s="38"/>
      <c r="T154" s="38"/>
      <c r="U154" s="38"/>
      <c r="V154" s="38"/>
      <c r="W154" s="38"/>
      <c r="X154" s="38"/>
      <c r="Y154" s="39"/>
      <c r="Z154" s="55"/>
      <c r="AA154" s="385"/>
    </row>
    <row r="155" spans="1:29" ht="30" customHeight="1" x14ac:dyDescent="0.2">
      <c r="A155" s="263" t="s">
        <v>379</v>
      </c>
      <c r="B155" s="107"/>
      <c r="C155" s="503" t="s">
        <v>313</v>
      </c>
      <c r="D155" s="439"/>
      <c r="E155" s="439"/>
      <c r="F155" s="439"/>
      <c r="G155" s="439"/>
      <c r="H155" s="439"/>
      <c r="I155" s="439"/>
      <c r="J155" s="439"/>
      <c r="K155" s="439"/>
      <c r="L155" s="439"/>
      <c r="M155" s="439"/>
      <c r="N155" s="439"/>
      <c r="O155" s="439"/>
      <c r="P155" s="439"/>
      <c r="Q155" s="439"/>
      <c r="R155" s="439"/>
      <c r="S155" s="439"/>
      <c r="T155" s="389"/>
      <c r="U155" s="389"/>
      <c r="V155" s="389"/>
      <c r="W155" s="462" t="s">
        <v>249</v>
      </c>
      <c r="X155" s="463"/>
      <c r="Y155" s="243"/>
      <c r="Z155" s="55"/>
      <c r="AA155" s="385"/>
    </row>
    <row r="156" spans="1:29" s="76" customFormat="1" ht="5.25" customHeight="1" x14ac:dyDescent="0.2">
      <c r="A156" s="262"/>
      <c r="B156" s="72"/>
      <c r="C156" s="74"/>
      <c r="D156" s="74"/>
      <c r="E156" s="74"/>
      <c r="F156" s="74"/>
      <c r="G156" s="74"/>
      <c r="H156" s="74"/>
      <c r="I156" s="74"/>
      <c r="J156" s="74"/>
      <c r="K156" s="74"/>
      <c r="L156" s="74"/>
      <c r="M156" s="74"/>
      <c r="N156" s="74"/>
      <c r="O156" s="74"/>
      <c r="P156" s="74"/>
      <c r="Q156" s="74"/>
      <c r="R156" s="74"/>
      <c r="S156" s="74"/>
      <c r="T156" s="91"/>
      <c r="U156" s="91"/>
      <c r="V156" s="91"/>
      <c r="W156" s="91"/>
      <c r="X156" s="91"/>
      <c r="Y156" s="91"/>
      <c r="Z156" s="75"/>
      <c r="AA156" s="386"/>
    </row>
    <row r="157" spans="1:29" s="5" customFormat="1" ht="36" customHeight="1" x14ac:dyDescent="0.2">
      <c r="A157" s="272" t="s">
        <v>52</v>
      </c>
      <c r="B157" s="88"/>
      <c r="C157" s="500" t="s">
        <v>232</v>
      </c>
      <c r="D157" s="439"/>
      <c r="E157" s="439"/>
      <c r="F157" s="439"/>
      <c r="G157" s="439"/>
      <c r="H157" s="439"/>
      <c r="I157" s="439"/>
      <c r="J157" s="439"/>
      <c r="K157" s="439"/>
      <c r="L157" s="439"/>
      <c r="M157" s="439"/>
      <c r="N157" s="439"/>
      <c r="O157" s="439"/>
      <c r="P157" s="439"/>
      <c r="Q157" s="439"/>
      <c r="R157" s="439"/>
      <c r="S157" s="439"/>
      <c r="T157" s="439"/>
      <c r="U157" s="439"/>
      <c r="V157" s="439"/>
      <c r="W157" s="219"/>
      <c r="X157" s="219"/>
      <c r="Y157" s="108"/>
      <c r="Z157" s="89"/>
      <c r="AA157" s="385"/>
    </row>
    <row r="158" spans="1:29" s="5" customFormat="1" ht="5.25" customHeight="1" x14ac:dyDescent="0.2">
      <c r="A158" s="264"/>
      <c r="B158" s="56"/>
      <c r="C158" s="57"/>
      <c r="D158" s="57"/>
      <c r="E158" s="57"/>
      <c r="F158" s="57"/>
      <c r="G158" s="57"/>
      <c r="H158" s="57"/>
      <c r="I158" s="57"/>
      <c r="J158" s="57"/>
      <c r="K158" s="57"/>
      <c r="L158" s="57"/>
      <c r="M158" s="57"/>
      <c r="N158" s="57"/>
      <c r="O158" s="57"/>
      <c r="P158" s="57"/>
      <c r="Q158" s="57"/>
      <c r="R158" s="57"/>
      <c r="S158" s="57"/>
      <c r="T158" s="57"/>
      <c r="U158" s="57"/>
      <c r="V158" s="57"/>
      <c r="W158" s="57"/>
      <c r="X158" s="57"/>
      <c r="Y158" s="58"/>
      <c r="Z158" s="59"/>
      <c r="AA158" s="385"/>
    </row>
    <row r="159" spans="1:29" s="5" customFormat="1" ht="5.25" customHeight="1" x14ac:dyDescent="0.2">
      <c r="A159" s="264"/>
      <c r="B159" s="53"/>
      <c r="C159" s="38"/>
      <c r="D159" s="38"/>
      <c r="E159" s="38"/>
      <c r="F159" s="38"/>
      <c r="G159" s="38"/>
      <c r="H159" s="38"/>
      <c r="I159" s="38"/>
      <c r="J159" s="38"/>
      <c r="K159" s="38"/>
      <c r="L159" s="38"/>
      <c r="M159" s="38"/>
      <c r="N159" s="38"/>
      <c r="O159" s="38"/>
      <c r="P159" s="38"/>
      <c r="Q159" s="38"/>
      <c r="R159" s="38"/>
      <c r="S159" s="38"/>
      <c r="T159" s="38"/>
      <c r="U159" s="38"/>
      <c r="V159" s="38"/>
      <c r="W159" s="38"/>
      <c r="X159" s="38"/>
      <c r="Y159" s="39"/>
      <c r="Z159" s="55"/>
      <c r="AA159" s="385"/>
    </row>
    <row r="160" spans="1:29" ht="30" customHeight="1" x14ac:dyDescent="0.2">
      <c r="A160" s="264" t="s">
        <v>380</v>
      </c>
      <c r="B160" s="107"/>
      <c r="C160" s="501" t="s">
        <v>78</v>
      </c>
      <c r="D160" s="436"/>
      <c r="E160" s="436"/>
      <c r="F160" s="436"/>
      <c r="G160" s="436"/>
      <c r="H160" s="436"/>
      <c r="I160" s="436"/>
      <c r="J160" s="436"/>
      <c r="K160" s="436"/>
      <c r="L160" s="436"/>
      <c r="M160" s="436"/>
      <c r="N160" s="436"/>
      <c r="O160" s="436"/>
      <c r="P160" s="436"/>
      <c r="Q160" s="436"/>
      <c r="R160" s="436"/>
      <c r="S160" s="436"/>
      <c r="T160" s="389"/>
      <c r="U160" s="389"/>
      <c r="V160" s="389"/>
      <c r="W160" s="462" t="s">
        <v>249</v>
      </c>
      <c r="X160" s="463"/>
      <c r="Y160" s="39"/>
      <c r="Z160" s="55"/>
      <c r="AA160" s="385"/>
      <c r="AB160" s="5"/>
      <c r="AC160" s="5"/>
    </row>
    <row r="161" spans="1:35" s="143" customFormat="1" ht="18" customHeight="1" x14ac:dyDescent="0.2">
      <c r="A161" s="274"/>
      <c r="B161" s="141"/>
      <c r="C161" s="380" t="s">
        <v>251</v>
      </c>
      <c r="D161" s="378"/>
      <c r="E161" s="378"/>
      <c r="F161" s="378"/>
      <c r="G161" s="378"/>
      <c r="H161" s="379"/>
      <c r="I161" s="379"/>
      <c r="J161" s="379"/>
      <c r="K161" s="379"/>
      <c r="L161" s="379"/>
      <c r="M161" s="379"/>
      <c r="N161" s="379"/>
      <c r="O161" s="379"/>
      <c r="P161" s="379"/>
      <c r="Q161" s="365"/>
      <c r="R161" s="365"/>
      <c r="S161" s="365"/>
      <c r="T161" s="290"/>
      <c r="U161" s="290"/>
      <c r="V161" s="290"/>
      <c r="W161" s="109"/>
      <c r="X161" s="109"/>
      <c r="Y161" s="109"/>
      <c r="Z161" s="142"/>
      <c r="AA161" s="234"/>
      <c r="AB161" s="140"/>
      <c r="AC161" s="140"/>
      <c r="AD161" s="140"/>
      <c r="AE161" s="140"/>
      <c r="AF161" s="140"/>
      <c r="AG161" s="140"/>
      <c r="AH161" s="140"/>
      <c r="AI161" s="140"/>
    </row>
    <row r="162" spans="1:35" s="153" customFormat="1" ht="60" customHeight="1" x14ac:dyDescent="0.2">
      <c r="A162" s="275" t="s">
        <v>381</v>
      </c>
      <c r="B162" s="53"/>
      <c r="C162" s="496"/>
      <c r="D162" s="497"/>
      <c r="E162" s="497"/>
      <c r="F162" s="497"/>
      <c r="G162" s="497"/>
      <c r="H162" s="497"/>
      <c r="I162" s="497"/>
      <c r="J162" s="497"/>
      <c r="K162" s="497"/>
      <c r="L162" s="497"/>
      <c r="M162" s="497"/>
      <c r="N162" s="497"/>
      <c r="O162" s="497"/>
      <c r="P162" s="497"/>
      <c r="Q162" s="497"/>
      <c r="R162" s="497"/>
      <c r="S162" s="497"/>
      <c r="T162" s="497"/>
      <c r="U162" s="497"/>
      <c r="V162" s="497"/>
      <c r="W162" s="497"/>
      <c r="X162" s="497"/>
      <c r="Y162" s="39"/>
      <c r="Z162" s="55"/>
      <c r="AA162" s="385"/>
      <c r="AB162" s="12"/>
      <c r="AC162" s="12"/>
      <c r="AD162" s="12"/>
      <c r="AE162" s="12"/>
      <c r="AF162" s="12"/>
      <c r="AG162" s="12"/>
      <c r="AH162" s="12"/>
      <c r="AI162" s="12"/>
    </row>
    <row r="163" spans="1:35" ht="9" customHeight="1" x14ac:dyDescent="0.2">
      <c r="A163" s="264"/>
      <c r="B163" s="116"/>
      <c r="C163" s="366"/>
      <c r="D163" s="366"/>
      <c r="E163" s="366"/>
      <c r="F163" s="366"/>
      <c r="G163" s="366"/>
      <c r="H163" s="366"/>
      <c r="I163" s="366"/>
      <c r="J163" s="366"/>
      <c r="K163" s="366"/>
      <c r="L163" s="366"/>
      <c r="M163" s="366"/>
      <c r="N163" s="366"/>
      <c r="O163" s="366"/>
      <c r="P163" s="366"/>
      <c r="Q163" s="366"/>
      <c r="R163" s="366"/>
      <c r="S163" s="366"/>
      <c r="T163" s="366"/>
      <c r="U163" s="366"/>
      <c r="V163" s="366"/>
      <c r="W163" s="277"/>
      <c r="X163" s="277"/>
      <c r="Y163" s="110"/>
      <c r="Z163" s="67"/>
      <c r="AA163" s="385"/>
    </row>
    <row r="164" spans="1:35" s="5" customFormat="1" ht="5.25" customHeight="1" x14ac:dyDescent="0.2">
      <c r="A164" s="263"/>
      <c r="B164" s="68"/>
      <c r="C164" s="69"/>
      <c r="D164" s="69"/>
      <c r="E164" s="69"/>
      <c r="F164" s="69"/>
      <c r="G164" s="69"/>
      <c r="H164" s="70"/>
      <c r="I164" s="70"/>
      <c r="J164" s="70"/>
      <c r="K164" s="70"/>
      <c r="L164" s="70"/>
      <c r="M164" s="70"/>
      <c r="N164" s="70"/>
      <c r="O164" s="70"/>
      <c r="P164" s="70"/>
      <c r="Q164" s="70"/>
      <c r="R164" s="70"/>
      <c r="S164" s="70"/>
      <c r="T164" s="70"/>
      <c r="U164" s="70"/>
      <c r="V164" s="70"/>
      <c r="W164" s="70"/>
      <c r="X164" s="70"/>
      <c r="Y164" s="70"/>
      <c r="Z164" s="71"/>
      <c r="AA164" s="385"/>
    </row>
    <row r="165" spans="1:35" ht="19.5" customHeight="1" x14ac:dyDescent="0.2">
      <c r="A165" s="263"/>
      <c r="B165" s="107"/>
      <c r="C165" s="295" t="s">
        <v>169</v>
      </c>
      <c r="D165" s="295"/>
      <c r="E165" s="295"/>
      <c r="F165" s="295"/>
      <c r="G165" s="295"/>
      <c r="H165" s="295"/>
      <c r="I165" s="295"/>
      <c r="J165" s="295"/>
      <c r="K165" s="295"/>
      <c r="L165" s="295"/>
      <c r="M165" s="295"/>
      <c r="N165" s="295"/>
      <c r="O165" s="295"/>
      <c r="P165" s="295"/>
      <c r="Q165" s="295"/>
      <c r="R165" s="295"/>
      <c r="S165" s="295"/>
      <c r="T165" s="295"/>
      <c r="U165" s="39"/>
      <c r="V165" s="39"/>
      <c r="W165" s="39"/>
      <c r="X165" s="39"/>
      <c r="Y165" s="39"/>
      <c r="Z165" s="55"/>
      <c r="AA165" s="385"/>
    </row>
    <row r="166" spans="1:35" s="5" customFormat="1" ht="300" customHeight="1" x14ac:dyDescent="0.2">
      <c r="A166" s="264"/>
      <c r="B166" s="53"/>
      <c r="C166" s="496"/>
      <c r="D166" s="497"/>
      <c r="E166" s="497"/>
      <c r="F166" s="497"/>
      <c r="G166" s="497"/>
      <c r="H166" s="497"/>
      <c r="I166" s="497"/>
      <c r="J166" s="497"/>
      <c r="K166" s="497"/>
      <c r="L166" s="497"/>
      <c r="M166" s="497"/>
      <c r="N166" s="497"/>
      <c r="O166" s="497"/>
      <c r="P166" s="497"/>
      <c r="Q166" s="497"/>
      <c r="R166" s="497"/>
      <c r="S166" s="497"/>
      <c r="T166" s="497"/>
      <c r="U166" s="497"/>
      <c r="V166" s="497"/>
      <c r="W166" s="497"/>
      <c r="X166" s="497"/>
      <c r="Y166" s="39"/>
      <c r="Z166" s="55"/>
      <c r="AA166" s="385"/>
    </row>
    <row r="167" spans="1:35" s="5" customFormat="1" ht="8.25" customHeight="1" x14ac:dyDescent="0.2">
      <c r="A167" s="211" t="str">
        <f>IF(S25&lt;&gt;"",S25,"")</f>
        <v>00000000</v>
      </c>
      <c r="B167" s="64"/>
      <c r="C167" s="66"/>
      <c r="D167" s="66"/>
      <c r="E167" s="66"/>
      <c r="F167" s="66"/>
      <c r="G167" s="66"/>
      <c r="H167" s="66"/>
      <c r="I167" s="66"/>
      <c r="J167" s="66"/>
      <c r="K167" s="66"/>
      <c r="L167" s="66"/>
      <c r="M167" s="66"/>
      <c r="N167" s="66"/>
      <c r="O167" s="66"/>
      <c r="P167" s="66"/>
      <c r="Q167" s="66"/>
      <c r="R167" s="66"/>
      <c r="S167" s="66"/>
      <c r="T167" s="66"/>
      <c r="U167" s="66"/>
      <c r="V167" s="66"/>
      <c r="W167" s="66"/>
      <c r="X167" s="66"/>
      <c r="Y167" s="110"/>
      <c r="Z167" s="67"/>
      <c r="AA167" s="385"/>
    </row>
  </sheetData>
  <sheetProtection password="C039" sheet="1" objects="1" scenarios="1" selectLockedCells="1"/>
  <mergeCells count="72">
    <mergeCell ref="C67:Y67"/>
    <mergeCell ref="W160:X160"/>
    <mergeCell ref="W155:X155"/>
    <mergeCell ref="C155:S155"/>
    <mergeCell ref="Q13:S13"/>
    <mergeCell ref="T111:X111"/>
    <mergeCell ref="H109:X109"/>
    <mergeCell ref="H107:X107"/>
    <mergeCell ref="M105:X105"/>
    <mergeCell ref="V103:X103"/>
    <mergeCell ref="L32:X32"/>
    <mergeCell ref="C44:X44"/>
    <mergeCell ref="W52:X52"/>
    <mergeCell ref="W63:X63"/>
    <mergeCell ref="T58:U58"/>
    <mergeCell ref="T59:U59"/>
    <mergeCell ref="C166:X166"/>
    <mergeCell ref="W133:X133"/>
    <mergeCell ref="W135:X135"/>
    <mergeCell ref="O128:X128"/>
    <mergeCell ref="C120:X120"/>
    <mergeCell ref="H142:O142"/>
    <mergeCell ref="H144:O144"/>
    <mergeCell ref="C157:V157"/>
    <mergeCell ref="C162:X162"/>
    <mergeCell ref="C160:S160"/>
    <mergeCell ref="Q144:X144"/>
    <mergeCell ref="A3:Z3"/>
    <mergeCell ref="L41:Y41"/>
    <mergeCell ref="L25:Q25"/>
    <mergeCell ref="B22:Z22"/>
    <mergeCell ref="Q5:Z5"/>
    <mergeCell ref="G5:H5"/>
    <mergeCell ref="A17:F17"/>
    <mergeCell ref="L38:X38"/>
    <mergeCell ref="L40:X40"/>
    <mergeCell ref="C28:X28"/>
    <mergeCell ref="L34:X34"/>
    <mergeCell ref="L36:X36"/>
    <mergeCell ref="S25:X25"/>
    <mergeCell ref="B23:Z23"/>
    <mergeCell ref="C47:P47"/>
    <mergeCell ref="W47:X47"/>
    <mergeCell ref="T56:U56"/>
    <mergeCell ref="T57:U57"/>
    <mergeCell ref="H151:O151"/>
    <mergeCell ref="Q151:X151"/>
    <mergeCell ref="U147:X147"/>
    <mergeCell ref="H149:O149"/>
    <mergeCell ref="O117:X117"/>
    <mergeCell ref="C133:R133"/>
    <mergeCell ref="C135:R135"/>
    <mergeCell ref="W123:X123"/>
    <mergeCell ref="O126:P126"/>
    <mergeCell ref="H103:R103"/>
    <mergeCell ref="H105:J105"/>
    <mergeCell ref="W96:X96"/>
    <mergeCell ref="W89:X89"/>
    <mergeCell ref="C113:Y113"/>
    <mergeCell ref="H111:P111"/>
    <mergeCell ref="C89:S89"/>
    <mergeCell ref="C96:U96"/>
    <mergeCell ref="W72:X72"/>
    <mergeCell ref="C72:U72"/>
    <mergeCell ref="T86:U86"/>
    <mergeCell ref="T79:U79"/>
    <mergeCell ref="T80:U80"/>
    <mergeCell ref="T81:U81"/>
    <mergeCell ref="T82:U82"/>
    <mergeCell ref="T83:U83"/>
    <mergeCell ref="T84:U84"/>
    <mergeCell ref="T85:U85"/>
  </mergeCells>
  <phoneticPr fontId="4" type="noConversion"/>
  <conditionalFormatting sqref="O117:X117 U147:X147 W123:X123 O126:P126 W155:X155 W160:X160 W52:X52 T56:U59 W63:X63 W72:X72 T79:U86 W89:X89 W96:X96">
    <cfRule type="cellIs" dxfId="90" priority="24" operator="equal">
      <formula>"?"</formula>
    </cfRule>
  </conditionalFormatting>
  <conditionalFormatting sqref="X60">
    <cfRule type="cellIs" dxfId="89" priority="20" operator="equal">
      <formula>"x"</formula>
    </cfRule>
  </conditionalFormatting>
  <conditionalFormatting sqref="W52:X52">
    <cfRule type="cellIs" dxfId="88" priority="15" operator="equal">
      <formula>"Nein"</formula>
    </cfRule>
  </conditionalFormatting>
  <conditionalFormatting sqref="T56:U59">
    <cfRule type="cellIs" dxfId="87" priority="14" operator="equal">
      <formula>"Nein"</formula>
    </cfRule>
  </conditionalFormatting>
  <conditionalFormatting sqref="W63:X63">
    <cfRule type="cellIs" dxfId="86" priority="13" operator="equal">
      <formula>"Nein"</formula>
    </cfRule>
  </conditionalFormatting>
  <conditionalFormatting sqref="W72:X72">
    <cfRule type="cellIs" dxfId="85" priority="12" operator="equal">
      <formula>"Nein"</formula>
    </cfRule>
  </conditionalFormatting>
  <conditionalFormatting sqref="T79:U86">
    <cfRule type="cellIs" dxfId="84" priority="11" operator="equal">
      <formula>"Nein"</formula>
    </cfRule>
  </conditionalFormatting>
  <conditionalFormatting sqref="W89:X89">
    <cfRule type="cellIs" dxfId="83" priority="10" operator="equal">
      <formula>"Nein"</formula>
    </cfRule>
  </conditionalFormatting>
  <conditionalFormatting sqref="W96:X96">
    <cfRule type="cellIs" dxfId="82" priority="9" operator="equal">
      <formula>"Nein"</formula>
    </cfRule>
  </conditionalFormatting>
  <conditionalFormatting sqref="X69">
    <cfRule type="cellIs" dxfId="81" priority="8" operator="equal">
      <formula>"x"</formula>
    </cfRule>
  </conditionalFormatting>
  <conditionalFormatting sqref="X93">
    <cfRule type="cellIs" dxfId="80" priority="6" operator="equal">
      <formula>"x"</formula>
    </cfRule>
  </conditionalFormatting>
  <conditionalFormatting sqref="X74">
    <cfRule type="cellIs" dxfId="79" priority="4" operator="equal">
      <formula>"x"</formula>
    </cfRule>
  </conditionalFormatting>
  <conditionalFormatting sqref="W47:X47">
    <cfRule type="cellIs" dxfId="78" priority="2" operator="equal">
      <formula>"?"</formula>
    </cfRule>
  </conditionalFormatting>
  <conditionalFormatting sqref="W47:X47">
    <cfRule type="cellIs" dxfId="77" priority="1" operator="equal">
      <formula>"Nein"</formula>
    </cfRule>
  </conditionalFormatting>
  <dataValidations count="7">
    <dataValidation type="list" allowBlank="1" showInputMessage="1" showErrorMessage="1" sqref="U147:X147">
      <formula1>"?,EVU,EIU,EVU und EIU"</formula1>
    </dataValidation>
    <dataValidation type="list" allowBlank="1" showInputMessage="1" showErrorMessage="1" sqref="T56:U59 W63:X63 T79:U86 W96:X96 W72:X72 W89:X89 W123:X123 O126:P126 W155:X155 W160:X160 W52:X52">
      <formula1>"?,Nein,Ja"</formula1>
    </dataValidation>
    <dataValidation type="list" allowBlank="1" showInputMessage="1" showErrorMessage="1" sqref="O117:X117">
      <formula1>"?,Bund,Land,Kommune,privates Unternehmen,ausländische Staatsbahn (direkt / indirekt),ausländischer öffentlicher Eigentümer,ausländischer privater Eigentümer, anderer Eigentümer "</formula1>
    </dataValidation>
    <dataValidation type="list" allowBlank="1" showInputMessage="1" showErrorMessage="1" sqref="X60 X69 X93 X74">
      <formula1>"?,x"</formula1>
    </dataValidation>
    <dataValidation type="whole" allowBlank="1" showErrorMessage="1" errorTitle="Berichtsstellennummer ungültig!" error="Tragen Sie hier Ihre 8stellige Berichtsstellennummer ein. Sie finden diese im Anschreiben._x000a__x000a_Wenn Ihnen das Anschreiben nicht vorliegt, senden Sie bitte eine Mail an: marktbeobachtung.schiene@bnetza.de_x000a__x000a_" prompt="_x000a_" sqref="L25:Q25">
      <formula1>1000000</formula1>
      <formula2>21000000</formula2>
    </dataValidation>
    <dataValidation type="decimal" allowBlank="1" showInputMessage="1" showErrorMessage="1" errorTitle="Bitte prüfen Sie Ihre Eingabe!" error="Text und Sonderzeichen sind in diesem Feld nicht zugelassen. Prozentwerte dürfen 100% nicht überschreiten." sqref="W133:X133 W135:X135">
      <formula1>0</formula1>
      <formula2>100</formula2>
    </dataValidation>
    <dataValidation type="list" allowBlank="1" showInputMessage="1" showErrorMessage="1" sqref="W47:X47">
      <formula1>"?,Nein,Ja"</formula1>
    </dataValidation>
  </dataValidations>
  <pageMargins left="0.59055118110236227" right="0.39370078740157483" top="0.78740157480314965" bottom="0.59055118110236227" header="0.39370078740157483" footer="0.51181102362204722"/>
  <pageSetup paperSize="8" scale="150" pageOrder="overThenDown" orientation="portrait" r:id="rId1"/>
  <headerFooter alignWithMargins="0">
    <oddFooter>&amp;L         Berichtszeitraum: 2017 / Version 1.5&amp;C
&amp;RSeite &amp;P von &amp;N</oddFooter>
  </headerFooter>
  <rowBreaks count="4" manualBreakCount="4">
    <brk id="41" max="16383" man="1"/>
    <brk id="99" max="25" man="1"/>
    <brk id="152" max="25" man="1"/>
    <brk id="167" max="16383" man="1"/>
  </rowBreaks>
  <ignoredErrors>
    <ignoredError sqref="A132 A35 A134 A136:A137 A37" twoDigitTextYear="1"/>
    <ignoredError sqref="A129:A130 A110 A118:A119 A112:A115 A164" twoDigitTextYear="1" numberStoredAsText="1"/>
    <ignoredError sqref="A33 A121:A122 A101:A102 A104 A106 A124:A125 A42" numberStoredAsText="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enableFormatConditionsCalculation="0">
    <tabColor theme="0" tint="-0.14999847407452621"/>
  </sheetPr>
  <dimension ref="A1:AF174"/>
  <sheetViews>
    <sheetView zoomScale="130" zoomScaleNormal="130" zoomScaleSheetLayoutView="100" workbookViewId="0">
      <selection activeCell="U15" sqref="U15:W15"/>
    </sheetView>
  </sheetViews>
  <sheetFormatPr baseColWidth="10" defaultColWidth="11.42578125" defaultRowHeight="12.75" x14ac:dyDescent="0.2"/>
  <cols>
    <col min="1" max="1" width="6.7109375" style="391" customWidth="1"/>
    <col min="2" max="3" width="1.7109375" style="236" customWidth="1"/>
    <col min="4" max="24" width="3.7109375" style="236" customWidth="1"/>
    <col min="25" max="25" width="1.7109375" style="241" customWidth="1"/>
    <col min="26" max="26" width="1.7109375" style="236" customWidth="1"/>
    <col min="27" max="27" width="11.42578125" style="416"/>
    <col min="28" max="16384" width="11.42578125" style="236"/>
  </cols>
  <sheetData>
    <row r="1" spans="1:32" s="385" customFormat="1" ht="5.25" customHeight="1" x14ac:dyDescent="0.2">
      <c r="A1" s="210"/>
      <c r="B1" s="45"/>
      <c r="C1" s="46"/>
      <c r="D1" s="46"/>
      <c r="E1" s="46"/>
      <c r="F1" s="46"/>
      <c r="G1" s="46"/>
      <c r="H1" s="46"/>
      <c r="I1" s="46"/>
      <c r="J1" s="46"/>
      <c r="K1" s="46"/>
      <c r="L1" s="46"/>
      <c r="M1" s="46"/>
      <c r="N1" s="46"/>
      <c r="O1" s="46"/>
      <c r="P1" s="46"/>
      <c r="Q1" s="46"/>
      <c r="R1" s="46"/>
      <c r="S1" s="46"/>
      <c r="T1" s="46"/>
      <c r="U1" s="46"/>
      <c r="V1" s="46"/>
      <c r="W1" s="46"/>
      <c r="X1" s="46"/>
      <c r="Y1" s="47"/>
      <c r="Z1" s="48"/>
      <c r="AA1" s="30"/>
      <c r="AB1" s="5"/>
      <c r="AC1" s="5"/>
      <c r="AD1" s="5"/>
      <c r="AE1" s="5"/>
      <c r="AF1" s="5"/>
    </row>
    <row r="2" spans="1:32" s="385" customFormat="1" ht="22.5" customHeight="1" x14ac:dyDescent="0.2">
      <c r="A2" s="260"/>
      <c r="B2" s="521" t="s">
        <v>188</v>
      </c>
      <c r="C2" s="522"/>
      <c r="D2" s="522"/>
      <c r="E2" s="522"/>
      <c r="F2" s="522"/>
      <c r="G2" s="522"/>
      <c r="H2" s="522"/>
      <c r="I2" s="522"/>
      <c r="J2" s="522"/>
      <c r="K2" s="522"/>
      <c r="L2" s="522"/>
      <c r="M2" s="522"/>
      <c r="N2" s="522"/>
      <c r="O2" s="522"/>
      <c r="P2" s="522"/>
      <c r="Q2" s="522"/>
      <c r="R2" s="522"/>
      <c r="S2" s="522"/>
      <c r="T2" s="522"/>
      <c r="U2" s="522"/>
      <c r="V2" s="522"/>
      <c r="W2" s="522"/>
      <c r="X2" s="522"/>
      <c r="Y2" s="522"/>
      <c r="Z2" s="523"/>
      <c r="AA2" s="419">
        <f>SUM(AA12:AA173)</f>
        <v>0</v>
      </c>
      <c r="AB2" s="5"/>
      <c r="AC2" s="5"/>
      <c r="AD2" s="5"/>
      <c r="AE2" s="5"/>
      <c r="AF2" s="5"/>
    </row>
    <row r="3" spans="1:32" s="235" customFormat="1" ht="9" customHeight="1" x14ac:dyDescent="0.2">
      <c r="A3" s="212"/>
      <c r="B3" s="118"/>
      <c r="C3" s="119"/>
      <c r="D3" s="119"/>
      <c r="E3" s="119"/>
      <c r="F3" s="119"/>
      <c r="G3" s="119"/>
      <c r="H3" s="119"/>
      <c r="I3" s="119"/>
      <c r="J3" s="119"/>
      <c r="K3" s="119"/>
      <c r="L3" s="119"/>
      <c r="M3" s="119"/>
      <c r="N3" s="119"/>
      <c r="O3" s="119"/>
      <c r="P3" s="119"/>
      <c r="Q3" s="119"/>
      <c r="R3" s="119"/>
      <c r="S3" s="119"/>
      <c r="T3" s="119"/>
      <c r="U3" s="119"/>
      <c r="V3" s="119"/>
      <c r="W3" s="119"/>
      <c r="X3" s="119"/>
      <c r="Y3" s="120"/>
      <c r="Z3" s="121"/>
      <c r="AA3" s="187"/>
      <c r="AB3" s="122"/>
      <c r="AC3" s="122"/>
      <c r="AD3" s="122"/>
      <c r="AE3" s="122"/>
      <c r="AF3" s="122"/>
    </row>
    <row r="4" spans="1:32" s="234" customFormat="1" ht="27" customHeight="1" x14ac:dyDescent="0.2">
      <c r="A4" s="264" t="s">
        <v>134</v>
      </c>
      <c r="B4" s="123"/>
      <c r="C4" s="124" t="s">
        <v>8</v>
      </c>
      <c r="D4" s="282"/>
      <c r="E4" s="282"/>
      <c r="F4" s="282"/>
      <c r="G4" s="282"/>
      <c r="H4" s="125"/>
      <c r="I4" s="285"/>
      <c r="J4" s="285"/>
      <c r="K4" s="285"/>
      <c r="L4" s="524" t="str">
        <f>IF(Stammdaten!S25&lt;&gt;"",Stammdaten!S25,"-")</f>
        <v>00000000</v>
      </c>
      <c r="M4" s="525"/>
      <c r="N4" s="525"/>
      <c r="O4" s="525"/>
      <c r="P4" s="525"/>
      <c r="Q4" s="526"/>
      <c r="R4" s="282"/>
      <c r="S4" s="566" t="str">
        <f>IF(Stammdaten!S25&lt;&gt;"","","Die Berichtsstellennummer wird aus den Stammdaten übertragen.")</f>
        <v/>
      </c>
      <c r="T4" s="573"/>
      <c r="U4" s="573"/>
      <c r="V4" s="573"/>
      <c r="W4" s="573"/>
      <c r="X4" s="573"/>
      <c r="Y4" s="573"/>
      <c r="Z4" s="127"/>
      <c r="AA4" s="187"/>
      <c r="AB4" s="27"/>
      <c r="AC4" s="27"/>
      <c r="AD4" s="27"/>
      <c r="AE4" s="27"/>
      <c r="AF4" s="27"/>
    </row>
    <row r="5" spans="1:32" s="234" customFormat="1" ht="5.45" customHeight="1" x14ac:dyDescent="0.2">
      <c r="A5" s="260"/>
      <c r="B5" s="128"/>
      <c r="C5" s="129"/>
      <c r="D5" s="129"/>
      <c r="E5" s="129"/>
      <c r="F5" s="129"/>
      <c r="G5" s="129"/>
      <c r="H5" s="129"/>
      <c r="I5" s="129"/>
      <c r="J5" s="129"/>
      <c r="K5" s="129"/>
      <c r="L5" s="129"/>
      <c r="M5" s="129"/>
      <c r="N5" s="129"/>
      <c r="O5" s="129"/>
      <c r="P5" s="129"/>
      <c r="Q5" s="129"/>
      <c r="R5" s="129"/>
      <c r="S5" s="129"/>
      <c r="T5" s="129"/>
      <c r="U5" s="129"/>
      <c r="V5" s="129"/>
      <c r="W5" s="129"/>
      <c r="X5" s="129"/>
      <c r="Y5" s="130"/>
      <c r="Z5" s="131"/>
      <c r="AA5" s="187"/>
      <c r="AB5" s="27"/>
      <c r="AC5" s="27"/>
      <c r="AD5" s="27"/>
      <c r="AE5" s="27"/>
      <c r="AF5" s="27"/>
    </row>
    <row r="6" spans="1:32" s="234" customFormat="1" ht="5.45" customHeight="1" x14ac:dyDescent="0.2">
      <c r="A6" s="260"/>
      <c r="B6" s="123"/>
      <c r="C6" s="124"/>
      <c r="D6" s="282"/>
      <c r="E6" s="282"/>
      <c r="F6" s="282"/>
      <c r="G6" s="282"/>
      <c r="H6" s="124"/>
      <c r="I6" s="282"/>
      <c r="J6" s="282"/>
      <c r="K6" s="282"/>
      <c r="L6" s="124"/>
      <c r="M6" s="282"/>
      <c r="N6" s="282"/>
      <c r="O6" s="282"/>
      <c r="P6" s="124"/>
      <c r="Q6" s="124"/>
      <c r="R6" s="282"/>
      <c r="S6" s="282"/>
      <c r="T6" s="282"/>
      <c r="U6" s="124"/>
      <c r="V6" s="282"/>
      <c r="W6" s="282"/>
      <c r="X6" s="282"/>
      <c r="Y6" s="126"/>
      <c r="Z6" s="127"/>
      <c r="AA6" s="140"/>
      <c r="AB6" s="27"/>
      <c r="AC6" s="27"/>
      <c r="AD6" s="27"/>
      <c r="AE6" s="27"/>
      <c r="AF6" s="27"/>
    </row>
    <row r="7" spans="1:32" s="385" customFormat="1" ht="35.25" customHeight="1" x14ac:dyDescent="0.2">
      <c r="A7" s="272" t="s">
        <v>52</v>
      </c>
      <c r="B7" s="60"/>
      <c r="C7" s="489" t="s">
        <v>389</v>
      </c>
      <c r="D7" s="490"/>
      <c r="E7" s="490"/>
      <c r="F7" s="490"/>
      <c r="G7" s="490"/>
      <c r="H7" s="490"/>
      <c r="I7" s="490"/>
      <c r="J7" s="490"/>
      <c r="K7" s="490"/>
      <c r="L7" s="490"/>
      <c r="M7" s="490"/>
      <c r="N7" s="490"/>
      <c r="O7" s="490"/>
      <c r="P7" s="490"/>
      <c r="Q7" s="490"/>
      <c r="R7" s="490"/>
      <c r="S7" s="490"/>
      <c r="T7" s="490"/>
      <c r="U7" s="490"/>
      <c r="V7" s="490"/>
      <c r="W7" s="490"/>
      <c r="X7" s="490"/>
      <c r="Y7" s="39"/>
      <c r="Z7" s="55"/>
      <c r="AA7" s="30"/>
      <c r="AB7" s="5"/>
      <c r="AC7" s="5"/>
      <c r="AD7" s="5"/>
      <c r="AE7" s="5"/>
      <c r="AF7" s="5"/>
    </row>
    <row r="8" spans="1:32" s="234" customFormat="1" ht="5.45" customHeight="1" x14ac:dyDescent="0.2">
      <c r="A8" s="260"/>
      <c r="B8" s="128"/>
      <c r="C8" s="129"/>
      <c r="D8" s="129"/>
      <c r="E8" s="129"/>
      <c r="F8" s="129"/>
      <c r="G8" s="129"/>
      <c r="H8" s="129"/>
      <c r="I8" s="129"/>
      <c r="J8" s="129"/>
      <c r="K8" s="129"/>
      <c r="L8" s="129"/>
      <c r="M8" s="129"/>
      <c r="N8" s="129"/>
      <c r="O8" s="129"/>
      <c r="P8" s="129"/>
      <c r="Q8" s="129"/>
      <c r="R8" s="129"/>
      <c r="S8" s="129"/>
      <c r="T8" s="129"/>
      <c r="U8" s="129"/>
      <c r="V8" s="129"/>
      <c r="W8" s="129"/>
      <c r="X8" s="129"/>
      <c r="Y8" s="130"/>
      <c r="Z8" s="131"/>
      <c r="AA8" s="140"/>
      <c r="AB8" s="27"/>
      <c r="AC8" s="27"/>
      <c r="AD8" s="27"/>
      <c r="AE8" s="27"/>
      <c r="AF8" s="27"/>
    </row>
    <row r="9" spans="1:32" s="234" customFormat="1" ht="5.45" customHeight="1" x14ac:dyDescent="0.2">
      <c r="A9" s="212"/>
      <c r="B9" s="123"/>
      <c r="C9" s="124"/>
      <c r="D9" s="282"/>
      <c r="E9" s="282"/>
      <c r="F9" s="282"/>
      <c r="G9" s="282"/>
      <c r="H9" s="124"/>
      <c r="I9" s="282"/>
      <c r="J9" s="282"/>
      <c r="K9" s="282"/>
      <c r="L9" s="124"/>
      <c r="M9" s="282"/>
      <c r="N9" s="282"/>
      <c r="O9" s="282"/>
      <c r="P9" s="124"/>
      <c r="Q9" s="124"/>
      <c r="R9" s="282"/>
      <c r="S9" s="282"/>
      <c r="T9" s="282"/>
      <c r="U9" s="124"/>
      <c r="V9" s="282"/>
      <c r="W9" s="282"/>
      <c r="X9" s="282"/>
      <c r="Y9" s="126"/>
      <c r="Z9" s="127"/>
      <c r="AA9" s="140"/>
      <c r="AB9" s="27"/>
      <c r="AC9" s="27"/>
      <c r="AD9" s="27"/>
      <c r="AE9" s="27"/>
      <c r="AF9" s="27"/>
    </row>
    <row r="10" spans="1:32" s="234" customFormat="1" ht="30" customHeight="1" x14ac:dyDescent="0.2">
      <c r="A10" s="216" t="s">
        <v>125</v>
      </c>
      <c r="B10" s="123"/>
      <c r="C10" s="124" t="s">
        <v>36</v>
      </c>
      <c r="D10" s="282"/>
      <c r="E10" s="282"/>
      <c r="F10" s="282"/>
      <c r="G10" s="282"/>
      <c r="H10" s="125"/>
      <c r="I10" s="285"/>
      <c r="J10" s="285"/>
      <c r="K10" s="285"/>
      <c r="L10" s="527" t="str">
        <f>IF(Stammdaten!L32&lt;&gt;"",Stammdaten!L32,"")</f>
        <v/>
      </c>
      <c r="M10" s="528"/>
      <c r="N10" s="528"/>
      <c r="O10" s="528"/>
      <c r="P10" s="528"/>
      <c r="Q10" s="528"/>
      <c r="R10" s="528"/>
      <c r="S10" s="528"/>
      <c r="T10" s="528"/>
      <c r="U10" s="528"/>
      <c r="V10" s="528"/>
      <c r="W10" s="528"/>
      <c r="X10" s="529"/>
      <c r="Y10" s="39"/>
      <c r="Z10" s="127"/>
      <c r="AA10" s="140"/>
      <c r="AB10" s="27"/>
      <c r="AC10" s="27"/>
      <c r="AD10" s="27"/>
      <c r="AE10" s="27"/>
      <c r="AF10" s="27"/>
    </row>
    <row r="11" spans="1:32" s="234" customFormat="1" ht="5.25" customHeight="1" x14ac:dyDescent="0.2">
      <c r="A11" s="267"/>
      <c r="B11" s="144"/>
      <c r="C11" s="145"/>
      <c r="D11" s="145"/>
      <c r="E11" s="145"/>
      <c r="F11" s="145"/>
      <c r="G11" s="145"/>
      <c r="H11" s="145"/>
      <c r="I11" s="145"/>
      <c r="J11" s="145"/>
      <c r="K11" s="145"/>
      <c r="L11" s="145"/>
      <c r="M11" s="145"/>
      <c r="N11" s="145"/>
      <c r="O11" s="145"/>
      <c r="P11" s="145"/>
      <c r="Q11" s="145"/>
      <c r="R11" s="145"/>
      <c r="S11" s="145"/>
      <c r="T11" s="145"/>
      <c r="U11" s="145"/>
      <c r="V11" s="145"/>
      <c r="W11" s="145"/>
      <c r="X11" s="145"/>
      <c r="Y11" s="188"/>
      <c r="Z11" s="146"/>
      <c r="AA11" s="140"/>
      <c r="AB11" s="27"/>
      <c r="AC11" s="27"/>
      <c r="AD11" s="27"/>
      <c r="AE11" s="27"/>
      <c r="AF11" s="27"/>
    </row>
    <row r="12" spans="1:32" s="234" customFormat="1" ht="5.25" customHeight="1" x14ac:dyDescent="0.2">
      <c r="A12" s="267"/>
      <c r="B12" s="136"/>
      <c r="C12" s="286"/>
      <c r="D12" s="286"/>
      <c r="E12" s="286"/>
      <c r="F12" s="286"/>
      <c r="G12" s="286"/>
      <c r="H12" s="286"/>
      <c r="I12" s="286"/>
      <c r="J12" s="286"/>
      <c r="K12" s="286"/>
      <c r="L12" s="286"/>
      <c r="M12" s="286"/>
      <c r="N12" s="286"/>
      <c r="O12" s="286"/>
      <c r="P12" s="286"/>
      <c r="Q12" s="286"/>
      <c r="R12" s="286"/>
      <c r="S12" s="286"/>
      <c r="T12" s="286"/>
      <c r="U12" s="286"/>
      <c r="V12" s="286"/>
      <c r="W12" s="286"/>
      <c r="X12" s="286"/>
      <c r="Y12" s="150"/>
      <c r="Z12" s="138"/>
      <c r="AA12" s="432"/>
      <c r="AB12" s="27"/>
      <c r="AC12" s="27"/>
      <c r="AD12" s="27"/>
      <c r="AE12" s="27"/>
      <c r="AF12" s="27"/>
    </row>
    <row r="13" spans="1:32" ht="24" customHeight="1" x14ac:dyDescent="0.2">
      <c r="A13" s="267"/>
      <c r="B13" s="189"/>
      <c r="C13" s="139" t="s">
        <v>317</v>
      </c>
      <c r="D13" s="139"/>
      <c r="E13" s="139"/>
      <c r="F13" s="139"/>
      <c r="G13" s="139"/>
      <c r="H13" s="155"/>
      <c r="I13" s="155"/>
      <c r="J13" s="155"/>
      <c r="K13" s="155"/>
      <c r="L13" s="155"/>
      <c r="M13" s="155"/>
      <c r="N13" s="155"/>
      <c r="O13" s="155"/>
      <c r="P13" s="155"/>
      <c r="Q13" s="155"/>
      <c r="R13" s="155"/>
      <c r="S13" s="155"/>
      <c r="T13" s="155"/>
      <c r="U13" s="155"/>
      <c r="V13" s="155"/>
      <c r="W13" s="155"/>
      <c r="X13" s="155"/>
      <c r="Y13" s="167"/>
      <c r="Z13" s="152"/>
      <c r="AA13" s="432"/>
      <c r="AB13" s="12"/>
      <c r="AC13" s="12"/>
      <c r="AD13" s="12"/>
      <c r="AE13" s="12"/>
      <c r="AF13" s="12"/>
    </row>
    <row r="14" spans="1:32" s="234" customFormat="1" ht="5.25" customHeight="1" x14ac:dyDescent="0.2">
      <c r="A14" s="267"/>
      <c r="B14" s="136"/>
      <c r="C14" s="137"/>
      <c r="D14" s="286"/>
      <c r="E14" s="286"/>
      <c r="F14" s="286"/>
      <c r="G14" s="286"/>
      <c r="H14" s="137"/>
      <c r="I14" s="286"/>
      <c r="J14" s="286"/>
      <c r="K14" s="286"/>
      <c r="L14" s="137"/>
      <c r="M14" s="286"/>
      <c r="N14" s="286"/>
      <c r="O14" s="286"/>
      <c r="P14" s="137"/>
      <c r="Q14" s="137"/>
      <c r="R14" s="286"/>
      <c r="S14" s="286"/>
      <c r="T14" s="286"/>
      <c r="U14" s="137"/>
      <c r="V14" s="286"/>
      <c r="W14" s="286"/>
      <c r="X14" s="286"/>
      <c r="Y14" s="186"/>
      <c r="Z14" s="138"/>
      <c r="AA14" s="432"/>
      <c r="AB14" s="27"/>
      <c r="AC14" s="27"/>
      <c r="AD14" s="27"/>
      <c r="AE14" s="27"/>
      <c r="AF14" s="27"/>
    </row>
    <row r="15" spans="1:32" s="234" customFormat="1" ht="21" customHeight="1" x14ac:dyDescent="0.2">
      <c r="A15" s="268" t="s">
        <v>84</v>
      </c>
      <c r="B15" s="141"/>
      <c r="C15" s="318" t="s">
        <v>196</v>
      </c>
      <c r="D15" s="238"/>
      <c r="E15" s="238"/>
      <c r="F15" s="238"/>
      <c r="G15" s="238"/>
      <c r="H15" s="332"/>
      <c r="I15" s="332"/>
      <c r="J15" s="332"/>
      <c r="K15" s="332"/>
      <c r="L15" s="332"/>
      <c r="M15" s="332"/>
      <c r="N15" s="332"/>
      <c r="O15" s="332"/>
      <c r="P15" s="190"/>
      <c r="Q15" s="190"/>
      <c r="R15" s="190"/>
      <c r="S15" s="190"/>
      <c r="T15" s="190"/>
      <c r="U15" s="516"/>
      <c r="V15" s="517"/>
      <c r="W15" s="517"/>
      <c r="X15" s="326" t="s">
        <v>186</v>
      </c>
      <c r="Y15" s="178"/>
      <c r="Z15" s="142"/>
      <c r="AA15" s="431">
        <f>IF(U15="?",0,IF(U15&lt;&gt;"",1,0))</f>
        <v>0</v>
      </c>
      <c r="AB15" s="27"/>
      <c r="AC15" s="27"/>
      <c r="AD15" s="27"/>
      <c r="AE15" s="27"/>
      <c r="AF15" s="27"/>
    </row>
    <row r="16" spans="1:32" s="234" customFormat="1" ht="5.25" customHeight="1" x14ac:dyDescent="0.2">
      <c r="A16" s="267"/>
      <c r="B16" s="136"/>
      <c r="C16" s="225"/>
      <c r="D16" s="225"/>
      <c r="E16" s="225"/>
      <c r="F16" s="225"/>
      <c r="G16" s="225"/>
      <c r="H16" s="225"/>
      <c r="I16" s="225"/>
      <c r="J16" s="225"/>
      <c r="K16" s="225"/>
      <c r="L16" s="225"/>
      <c r="M16" s="225"/>
      <c r="N16" s="225"/>
      <c r="O16" s="225"/>
      <c r="P16" s="319"/>
      <c r="Q16" s="322"/>
      <c r="R16" s="322"/>
      <c r="S16" s="322"/>
      <c r="T16" s="322"/>
      <c r="U16" s="322"/>
      <c r="V16" s="322"/>
      <c r="W16" s="322"/>
      <c r="X16" s="196"/>
      <c r="Y16" s="196"/>
      <c r="Z16" s="138"/>
      <c r="AA16" s="432"/>
      <c r="AB16" s="27"/>
      <c r="AC16" s="27"/>
      <c r="AD16" s="27"/>
      <c r="AE16" s="27"/>
      <c r="AF16" s="27"/>
    </row>
    <row r="17" spans="1:32" s="234" customFormat="1" ht="21" customHeight="1" x14ac:dyDescent="0.2">
      <c r="A17" s="268" t="s">
        <v>7</v>
      </c>
      <c r="B17" s="141"/>
      <c r="C17" s="318" t="s">
        <v>329</v>
      </c>
      <c r="D17" s="238"/>
      <c r="E17" s="238"/>
      <c r="F17" s="238"/>
      <c r="G17" s="238"/>
      <c r="H17" s="332"/>
      <c r="I17" s="332"/>
      <c r="J17" s="332"/>
      <c r="K17" s="332"/>
      <c r="L17" s="332"/>
      <c r="M17" s="332"/>
      <c r="N17" s="332"/>
      <c r="O17" s="332"/>
      <c r="P17" s="190"/>
      <c r="Q17" s="190"/>
      <c r="R17" s="190"/>
      <c r="S17" s="190"/>
      <c r="T17" s="190"/>
      <c r="U17" s="516"/>
      <c r="V17" s="517"/>
      <c r="W17" s="517"/>
      <c r="X17" s="326" t="s">
        <v>195</v>
      </c>
      <c r="Y17" s="177"/>
      <c r="Z17" s="142"/>
      <c r="AA17" s="431">
        <f>IF(U17="?",0,IF(U17&lt;&gt;"",1,0))</f>
        <v>0</v>
      </c>
      <c r="AB17" s="27"/>
      <c r="AC17" s="27"/>
      <c r="AD17" s="27"/>
      <c r="AE17" s="27"/>
      <c r="AF17" s="27"/>
    </row>
    <row r="18" spans="1:32" s="234" customFormat="1" ht="5.25" customHeight="1" x14ac:dyDescent="0.2">
      <c r="A18" s="268"/>
      <c r="B18" s="141"/>
      <c r="C18" s="238"/>
      <c r="D18" s="238"/>
      <c r="E18" s="238"/>
      <c r="F18" s="238"/>
      <c r="G18" s="238"/>
      <c r="H18" s="238"/>
      <c r="I18" s="238"/>
      <c r="J18" s="238"/>
      <c r="K18" s="238"/>
      <c r="L18" s="238"/>
      <c r="M18" s="238"/>
      <c r="N18" s="238"/>
      <c r="O18" s="238"/>
      <c r="P18" s="190"/>
      <c r="Q18" s="181"/>
      <c r="R18" s="181"/>
      <c r="S18" s="181"/>
      <c r="T18" s="181"/>
      <c r="U18" s="181"/>
      <c r="V18" s="181"/>
      <c r="W18" s="181"/>
      <c r="X18" s="326"/>
      <c r="Y18" s="177"/>
      <c r="Z18" s="142"/>
      <c r="AA18" s="432"/>
      <c r="AB18" s="27"/>
      <c r="AC18" s="27"/>
      <c r="AD18" s="27"/>
      <c r="AE18" s="27"/>
      <c r="AF18" s="27"/>
    </row>
    <row r="19" spans="1:32" s="234" customFormat="1" ht="21" customHeight="1" x14ac:dyDescent="0.2">
      <c r="A19" s="268" t="s">
        <v>93</v>
      </c>
      <c r="B19" s="141"/>
      <c r="C19" s="581" t="s">
        <v>26</v>
      </c>
      <c r="D19" s="329" t="s">
        <v>284</v>
      </c>
      <c r="E19" s="238"/>
      <c r="F19" s="238"/>
      <c r="G19" s="238"/>
      <c r="H19" s="332"/>
      <c r="I19" s="332"/>
      <c r="J19" s="332"/>
      <c r="K19" s="332"/>
      <c r="L19" s="332"/>
      <c r="M19" s="332"/>
      <c r="N19" s="332"/>
      <c r="O19" s="332"/>
      <c r="P19" s="190"/>
      <c r="Q19" s="190"/>
      <c r="R19" s="190"/>
      <c r="S19" s="190"/>
      <c r="T19" s="190"/>
      <c r="U19" s="516"/>
      <c r="V19" s="517"/>
      <c r="W19" s="517"/>
      <c r="X19" s="326" t="s">
        <v>195</v>
      </c>
      <c r="Y19" s="326"/>
      <c r="Z19" s="142"/>
      <c r="AA19" s="431">
        <f>IF(U19="?",0,IF(U19&lt;&gt;"",1,0))</f>
        <v>0</v>
      </c>
      <c r="AB19" s="27"/>
      <c r="AC19" s="27"/>
      <c r="AD19" s="27"/>
      <c r="AE19" s="27"/>
      <c r="AF19" s="27"/>
    </row>
    <row r="20" spans="1:32" s="234" customFormat="1" ht="5.25" customHeight="1" x14ac:dyDescent="0.2">
      <c r="A20" s="267"/>
      <c r="B20" s="136"/>
      <c r="C20" s="582"/>
      <c r="D20" s="316"/>
      <c r="E20" s="316"/>
      <c r="F20" s="316"/>
      <c r="G20" s="316"/>
      <c r="H20" s="316"/>
      <c r="I20" s="316"/>
      <c r="J20" s="316"/>
      <c r="K20" s="316"/>
      <c r="L20" s="316"/>
      <c r="M20" s="316"/>
      <c r="N20" s="316"/>
      <c r="O20" s="316"/>
      <c r="P20" s="319"/>
      <c r="Q20" s="322"/>
      <c r="R20" s="322"/>
      <c r="S20" s="322"/>
      <c r="T20" s="322"/>
      <c r="U20" s="322"/>
      <c r="V20" s="322"/>
      <c r="W20" s="322"/>
      <c r="X20" s="196"/>
      <c r="Y20" s="196"/>
      <c r="Z20" s="138"/>
      <c r="AA20" s="432"/>
      <c r="AB20" s="27"/>
      <c r="AC20" s="27"/>
      <c r="AD20" s="27"/>
      <c r="AE20" s="27"/>
      <c r="AF20" s="27"/>
    </row>
    <row r="21" spans="1:32" s="234" customFormat="1" ht="21" customHeight="1" x14ac:dyDescent="0.2">
      <c r="A21" s="268" t="s">
        <v>94</v>
      </c>
      <c r="B21" s="141"/>
      <c r="C21" s="583"/>
      <c r="D21" s="329" t="s">
        <v>285</v>
      </c>
      <c r="E21" s="238"/>
      <c r="F21" s="238"/>
      <c r="G21" s="238"/>
      <c r="H21" s="332"/>
      <c r="I21" s="332"/>
      <c r="J21" s="332"/>
      <c r="K21" s="332"/>
      <c r="L21" s="332"/>
      <c r="M21" s="332"/>
      <c r="N21" s="332"/>
      <c r="O21" s="332"/>
      <c r="P21" s="190"/>
      <c r="Q21" s="190"/>
      <c r="R21" s="190"/>
      <c r="S21" s="190"/>
      <c r="T21" s="190"/>
      <c r="U21" s="516"/>
      <c r="V21" s="517"/>
      <c r="W21" s="517"/>
      <c r="X21" s="326" t="s">
        <v>195</v>
      </c>
      <c r="Y21" s="326"/>
      <c r="Z21" s="142"/>
      <c r="AA21" s="431">
        <f>IF(U21="?",0,IF(U21&lt;&gt;"",1,0))</f>
        <v>0</v>
      </c>
      <c r="AB21" s="27"/>
      <c r="AC21" s="27"/>
      <c r="AD21" s="27"/>
      <c r="AE21" s="27"/>
      <c r="AF21" s="27"/>
    </row>
    <row r="22" spans="1:32" s="234" customFormat="1" ht="5.25" customHeight="1" x14ac:dyDescent="0.2">
      <c r="A22" s="267"/>
      <c r="B22" s="136"/>
      <c r="C22" s="316"/>
      <c r="D22" s="316"/>
      <c r="E22" s="316"/>
      <c r="F22" s="316"/>
      <c r="G22" s="316"/>
      <c r="H22" s="316"/>
      <c r="I22" s="316"/>
      <c r="J22" s="316"/>
      <c r="K22" s="316"/>
      <c r="L22" s="316"/>
      <c r="M22" s="316"/>
      <c r="N22" s="316"/>
      <c r="O22" s="316"/>
      <c r="P22" s="319"/>
      <c r="Q22" s="322"/>
      <c r="R22" s="322"/>
      <c r="S22" s="322"/>
      <c r="T22" s="322"/>
      <c r="U22" s="322"/>
      <c r="V22" s="322"/>
      <c r="W22" s="322"/>
      <c r="X22" s="196"/>
      <c r="Y22" s="196"/>
      <c r="Z22" s="138"/>
      <c r="AA22" s="432"/>
      <c r="AB22" s="27"/>
      <c r="AC22" s="27"/>
      <c r="AD22" s="27"/>
      <c r="AE22" s="27"/>
      <c r="AF22" s="27"/>
    </row>
    <row r="23" spans="1:32" s="234" customFormat="1" ht="21" customHeight="1" x14ac:dyDescent="0.2">
      <c r="A23" s="268" t="s">
        <v>95</v>
      </c>
      <c r="B23" s="141"/>
      <c r="C23" s="581" t="s">
        <v>26</v>
      </c>
      <c r="D23" s="329" t="s">
        <v>286</v>
      </c>
      <c r="E23" s="238"/>
      <c r="F23" s="238"/>
      <c r="G23" s="238"/>
      <c r="H23" s="332"/>
      <c r="I23" s="332"/>
      <c r="J23" s="332"/>
      <c r="K23" s="332"/>
      <c r="L23" s="332"/>
      <c r="M23" s="332"/>
      <c r="N23" s="332"/>
      <c r="O23" s="332"/>
      <c r="P23" s="190"/>
      <c r="Q23" s="190"/>
      <c r="R23" s="190"/>
      <c r="S23" s="190"/>
      <c r="T23" s="190"/>
      <c r="U23" s="516"/>
      <c r="V23" s="517"/>
      <c r="W23" s="517"/>
      <c r="X23" s="326" t="s">
        <v>195</v>
      </c>
      <c r="Y23" s="326"/>
      <c r="Z23" s="142"/>
      <c r="AA23" s="431">
        <f>IF(U23="?",0,IF(U23&lt;&gt;"",1,0))</f>
        <v>0</v>
      </c>
      <c r="AB23" s="27"/>
      <c r="AC23" s="27"/>
      <c r="AD23" s="27"/>
      <c r="AE23" s="27"/>
      <c r="AF23" s="27"/>
    </row>
    <row r="24" spans="1:32" s="234" customFormat="1" ht="5.25" customHeight="1" x14ac:dyDescent="0.2">
      <c r="A24" s="267"/>
      <c r="B24" s="136"/>
      <c r="C24" s="582"/>
      <c r="D24" s="316"/>
      <c r="E24" s="316"/>
      <c r="F24" s="316"/>
      <c r="G24" s="316"/>
      <c r="H24" s="316"/>
      <c r="I24" s="316"/>
      <c r="J24" s="316"/>
      <c r="K24" s="316"/>
      <c r="L24" s="316"/>
      <c r="M24" s="316"/>
      <c r="N24" s="316"/>
      <c r="O24" s="316"/>
      <c r="P24" s="319"/>
      <c r="Q24" s="322"/>
      <c r="R24" s="322"/>
      <c r="S24" s="322"/>
      <c r="T24" s="322"/>
      <c r="U24" s="322"/>
      <c r="V24" s="322"/>
      <c r="W24" s="322"/>
      <c r="X24" s="196"/>
      <c r="Y24" s="196"/>
      <c r="Z24" s="138"/>
      <c r="AA24" s="432"/>
      <c r="AB24" s="27"/>
      <c r="AC24" s="27"/>
      <c r="AD24" s="27"/>
      <c r="AE24" s="27"/>
      <c r="AF24" s="27"/>
    </row>
    <row r="25" spans="1:32" s="234" customFormat="1" ht="21" customHeight="1" x14ac:dyDescent="0.2">
      <c r="A25" s="268" t="s">
        <v>96</v>
      </c>
      <c r="B25" s="141"/>
      <c r="C25" s="583"/>
      <c r="D25" s="329" t="s">
        <v>287</v>
      </c>
      <c r="E25" s="238"/>
      <c r="F25" s="238"/>
      <c r="G25" s="238"/>
      <c r="H25" s="332"/>
      <c r="I25" s="332"/>
      <c r="J25" s="332"/>
      <c r="K25" s="332"/>
      <c r="L25" s="332"/>
      <c r="M25" s="332"/>
      <c r="N25" s="332"/>
      <c r="O25" s="332"/>
      <c r="P25" s="190"/>
      <c r="Q25" s="190"/>
      <c r="R25" s="190"/>
      <c r="S25" s="190"/>
      <c r="T25" s="190"/>
      <c r="U25" s="516"/>
      <c r="V25" s="517"/>
      <c r="W25" s="517"/>
      <c r="X25" s="326" t="s">
        <v>195</v>
      </c>
      <c r="Y25" s="326"/>
      <c r="Z25" s="142"/>
      <c r="AA25" s="431">
        <f>IF(U25="?",0,IF(U25&lt;&gt;"",1,0))</f>
        <v>0</v>
      </c>
      <c r="AB25" s="27"/>
      <c r="AC25" s="27"/>
      <c r="AD25" s="27"/>
      <c r="AE25" s="27"/>
      <c r="AF25" s="27"/>
    </row>
    <row r="26" spans="1:32" s="234" customFormat="1" ht="9" customHeight="1" x14ac:dyDescent="0.2">
      <c r="A26" s="267"/>
      <c r="B26" s="144"/>
      <c r="C26" s="201"/>
      <c r="D26" s="201"/>
      <c r="E26" s="201"/>
      <c r="F26" s="201"/>
      <c r="G26" s="201"/>
      <c r="H26" s="201"/>
      <c r="I26" s="201"/>
      <c r="J26" s="201"/>
      <c r="K26" s="201"/>
      <c r="L26" s="201"/>
      <c r="M26" s="201"/>
      <c r="N26" s="201"/>
      <c r="O26" s="201"/>
      <c r="P26" s="201"/>
      <c r="Q26" s="98"/>
      <c r="R26" s="98"/>
      <c r="S26" s="98"/>
      <c r="T26" s="98"/>
      <c r="U26" s="98"/>
      <c r="V26" s="98"/>
      <c r="W26" s="98"/>
      <c r="X26" s="98"/>
      <c r="Y26" s="202"/>
      <c r="Z26" s="208"/>
      <c r="AA26" s="432"/>
      <c r="AB26" s="27"/>
      <c r="AC26" s="27"/>
      <c r="AD26" s="27"/>
      <c r="AE26" s="27"/>
      <c r="AF26" s="27"/>
    </row>
    <row r="27" spans="1:32" s="234" customFormat="1" ht="5.25" customHeight="1" x14ac:dyDescent="0.2">
      <c r="A27" s="268"/>
      <c r="B27" s="88"/>
      <c r="C27" s="184"/>
      <c r="D27" s="184"/>
      <c r="E27" s="184"/>
      <c r="F27" s="184"/>
      <c r="G27" s="184"/>
      <c r="H27" s="218"/>
      <c r="I27" s="218"/>
      <c r="J27" s="218"/>
      <c r="K27" s="218"/>
      <c r="L27" s="185"/>
      <c r="M27" s="185"/>
      <c r="N27" s="185"/>
      <c r="O27" s="185"/>
      <c r="P27" s="96"/>
      <c r="Q27" s="183"/>
      <c r="R27" s="183"/>
      <c r="S27" s="183"/>
      <c r="T27" s="183"/>
      <c r="U27" s="183"/>
      <c r="V27" s="183"/>
      <c r="W27" s="183"/>
      <c r="X27" s="183"/>
      <c r="Y27" s="73"/>
      <c r="Z27" s="89"/>
      <c r="AA27" s="432"/>
      <c r="AB27" s="27"/>
      <c r="AC27" s="27"/>
      <c r="AD27" s="27"/>
      <c r="AE27" s="27"/>
      <c r="AF27" s="27"/>
    </row>
    <row r="28" spans="1:32" s="234" customFormat="1" ht="21.75" customHeight="1" x14ac:dyDescent="0.2">
      <c r="A28" s="272" t="s">
        <v>52</v>
      </c>
      <c r="B28" s="141"/>
      <c r="C28" s="338" t="s">
        <v>330</v>
      </c>
      <c r="D28" s="339"/>
      <c r="E28" s="339"/>
      <c r="F28" s="339"/>
      <c r="G28" s="339"/>
      <c r="H28" s="339"/>
      <c r="I28" s="339"/>
      <c r="J28" s="339"/>
      <c r="K28" s="339"/>
      <c r="L28" s="339"/>
      <c r="M28" s="339"/>
      <c r="N28" s="339"/>
      <c r="O28" s="339"/>
      <c r="P28" s="339"/>
      <c r="Q28" s="339"/>
      <c r="R28" s="339"/>
      <c r="S28" s="339"/>
      <c r="T28" s="339"/>
      <c r="U28" s="340"/>
      <c r="V28" s="340"/>
      <c r="W28" s="340"/>
      <c r="X28" s="341"/>
      <c r="Y28" s="327"/>
      <c r="Z28" s="142"/>
      <c r="AA28" s="432"/>
      <c r="AB28" s="27"/>
      <c r="AC28" s="27"/>
      <c r="AD28" s="27"/>
      <c r="AE28" s="27"/>
      <c r="AF28" s="27"/>
    </row>
    <row r="29" spans="1:32" s="234" customFormat="1" ht="5.25" customHeight="1" x14ac:dyDescent="0.2">
      <c r="A29" s="261"/>
      <c r="B29" s="141"/>
      <c r="C29" s="327"/>
      <c r="D29" s="326"/>
      <c r="E29" s="326"/>
      <c r="F29" s="326"/>
      <c r="G29" s="326"/>
      <c r="H29" s="326"/>
      <c r="I29" s="326"/>
      <c r="J29" s="326"/>
      <c r="K29" s="326"/>
      <c r="L29" s="326"/>
      <c r="M29" s="326"/>
      <c r="N29" s="326"/>
      <c r="O29" s="326"/>
      <c r="P29" s="326"/>
      <c r="Q29" s="326"/>
      <c r="R29" s="326"/>
      <c r="S29" s="326"/>
      <c r="T29" s="326"/>
      <c r="U29" s="322"/>
      <c r="V29" s="322"/>
      <c r="W29" s="322"/>
      <c r="X29" s="322"/>
      <c r="Y29" s="327"/>
      <c r="Z29" s="142"/>
      <c r="AA29" s="432"/>
      <c r="AB29" s="27"/>
      <c r="AC29" s="27"/>
      <c r="AD29" s="27"/>
      <c r="AE29" s="27"/>
      <c r="AF29" s="27"/>
    </row>
    <row r="30" spans="1:32" s="234" customFormat="1" ht="21" customHeight="1" x14ac:dyDescent="0.2">
      <c r="A30" s="268" t="s">
        <v>85</v>
      </c>
      <c r="B30" s="141"/>
      <c r="C30" s="318" t="s">
        <v>334</v>
      </c>
      <c r="D30" s="238"/>
      <c r="E30" s="238"/>
      <c r="F30" s="238"/>
      <c r="G30" s="238"/>
      <c r="H30" s="332"/>
      <c r="I30" s="332"/>
      <c r="J30" s="332"/>
      <c r="K30" s="332"/>
      <c r="L30" s="332"/>
      <c r="M30" s="332"/>
      <c r="N30" s="332"/>
      <c r="O30" s="332"/>
      <c r="P30" s="190"/>
      <c r="Q30" s="190"/>
      <c r="R30" s="190"/>
      <c r="S30" s="190"/>
      <c r="T30" s="190"/>
      <c r="U30" s="570"/>
      <c r="V30" s="571"/>
      <c r="W30" s="571"/>
      <c r="X30" s="572"/>
      <c r="Y30" s="326" t="s">
        <v>187</v>
      </c>
      <c r="Z30" s="142"/>
      <c r="AA30" s="431">
        <f>IF(U30="?",0,IF(U30&lt;&gt;"",1,0))</f>
        <v>0</v>
      </c>
      <c r="AB30" s="27"/>
      <c r="AC30" s="27"/>
      <c r="AD30" s="27"/>
      <c r="AE30" s="27"/>
      <c r="AF30" s="27"/>
    </row>
    <row r="31" spans="1:32" s="234" customFormat="1" ht="5.25" customHeight="1" x14ac:dyDescent="0.2">
      <c r="A31" s="261"/>
      <c r="B31" s="141"/>
      <c r="C31" s="327"/>
      <c r="D31" s="326"/>
      <c r="E31" s="326"/>
      <c r="F31" s="326"/>
      <c r="G31" s="326"/>
      <c r="H31" s="326"/>
      <c r="I31" s="326"/>
      <c r="J31" s="326"/>
      <c r="K31" s="326"/>
      <c r="L31" s="326"/>
      <c r="M31" s="326"/>
      <c r="N31" s="326"/>
      <c r="O31" s="326"/>
      <c r="P31" s="326"/>
      <c r="Q31" s="326"/>
      <c r="R31" s="326"/>
      <c r="S31" s="326"/>
      <c r="T31" s="326"/>
      <c r="U31" s="365"/>
      <c r="V31" s="365"/>
      <c r="W31" s="365"/>
      <c r="X31" s="365"/>
      <c r="Y31" s="327"/>
      <c r="Z31" s="142"/>
      <c r="AA31" s="432"/>
      <c r="AB31" s="27"/>
      <c r="AC31" s="27"/>
      <c r="AD31" s="27"/>
      <c r="AE31" s="27"/>
      <c r="AF31" s="27"/>
    </row>
    <row r="32" spans="1:32" s="234" customFormat="1" ht="15" customHeight="1" x14ac:dyDescent="0.2">
      <c r="A32" s="261"/>
      <c r="B32" s="141"/>
      <c r="C32" s="327"/>
      <c r="D32" s="326"/>
      <c r="E32" s="326"/>
      <c r="F32" s="326"/>
      <c r="G32" s="326"/>
      <c r="H32" s="326"/>
      <c r="I32" s="326"/>
      <c r="J32" s="326"/>
      <c r="K32" s="326"/>
      <c r="L32" s="326"/>
      <c r="M32" s="326"/>
      <c r="N32" s="326"/>
      <c r="O32" s="326"/>
      <c r="P32" s="326"/>
      <c r="Q32" s="598" t="s">
        <v>384</v>
      </c>
      <c r="R32" s="599"/>
      <c r="S32" s="599"/>
      <c r="T32" s="600"/>
      <c r="U32" s="598" t="s">
        <v>385</v>
      </c>
      <c r="V32" s="599"/>
      <c r="W32" s="599"/>
      <c r="X32" s="600"/>
      <c r="Y32" s="327"/>
      <c r="Z32" s="142"/>
      <c r="AA32" s="432"/>
      <c r="AB32" s="27"/>
      <c r="AC32" s="27"/>
      <c r="AD32" s="27"/>
      <c r="AE32" s="27"/>
      <c r="AF32" s="27"/>
    </row>
    <row r="33" spans="1:32" s="234" customFormat="1" ht="5.25" customHeight="1" x14ac:dyDescent="0.2">
      <c r="A33" s="261"/>
      <c r="B33" s="141"/>
      <c r="C33" s="327"/>
      <c r="D33" s="326"/>
      <c r="E33" s="326"/>
      <c r="F33" s="326"/>
      <c r="G33" s="326"/>
      <c r="H33" s="326"/>
      <c r="I33" s="326"/>
      <c r="J33" s="326"/>
      <c r="K33" s="326"/>
      <c r="L33" s="326"/>
      <c r="M33" s="326"/>
      <c r="N33" s="326"/>
      <c r="O33" s="326"/>
      <c r="P33" s="326"/>
      <c r="Q33" s="326"/>
      <c r="R33" s="326"/>
      <c r="S33" s="326"/>
      <c r="T33" s="326"/>
      <c r="U33" s="365"/>
      <c r="V33" s="365"/>
      <c r="W33" s="365"/>
      <c r="X33" s="365"/>
      <c r="Y33" s="327"/>
      <c r="Z33" s="142"/>
      <c r="AA33" s="432"/>
      <c r="AB33" s="27"/>
      <c r="AC33" s="27"/>
      <c r="AD33" s="27"/>
      <c r="AE33" s="27"/>
      <c r="AF33" s="27"/>
    </row>
    <row r="34" spans="1:32" s="234" customFormat="1" ht="21" customHeight="1" x14ac:dyDescent="0.2">
      <c r="A34" s="268" t="s">
        <v>339</v>
      </c>
      <c r="B34" s="141"/>
      <c r="C34" s="318" t="s">
        <v>340</v>
      </c>
      <c r="D34" s="238"/>
      <c r="E34" s="238"/>
      <c r="F34" s="238"/>
      <c r="G34" s="238"/>
      <c r="H34" s="332"/>
      <c r="I34" s="332"/>
      <c r="J34" s="332"/>
      <c r="K34" s="332"/>
      <c r="L34" s="332"/>
      <c r="M34" s="332"/>
      <c r="N34" s="332"/>
      <c r="O34" s="332"/>
      <c r="P34" s="190"/>
      <c r="Q34" s="570"/>
      <c r="R34" s="571"/>
      <c r="S34" s="571"/>
      <c r="T34" s="572"/>
      <c r="U34" s="570"/>
      <c r="V34" s="571"/>
      <c r="W34" s="571"/>
      <c r="X34" s="572"/>
      <c r="Y34" s="326" t="s">
        <v>187</v>
      </c>
      <c r="Z34" s="142"/>
      <c r="AA34" s="431">
        <f>IF(Q34="?",0,IF(Q34&lt;&gt;"",1,0))+IF(U34="?",0,IF(U34&lt;&gt;"",1,0))</f>
        <v>0</v>
      </c>
      <c r="AB34" s="27"/>
      <c r="AC34" s="27"/>
      <c r="AD34" s="27"/>
      <c r="AE34" s="27"/>
      <c r="AF34" s="27"/>
    </row>
    <row r="35" spans="1:32" s="234" customFormat="1" ht="5.25" customHeight="1" x14ac:dyDescent="0.2">
      <c r="A35" s="267"/>
      <c r="B35" s="136"/>
      <c r="C35" s="197"/>
      <c r="D35" s="197"/>
      <c r="E35" s="197"/>
      <c r="F35" s="197"/>
      <c r="G35" s="197"/>
      <c r="H35" s="159"/>
      <c r="I35" s="159"/>
      <c r="J35" s="159"/>
      <c r="K35" s="159"/>
      <c r="L35" s="159"/>
      <c r="M35" s="159"/>
      <c r="N35" s="159"/>
      <c r="O35" s="159"/>
      <c r="P35" s="319"/>
      <c r="Q35" s="365"/>
      <c r="R35" s="365"/>
      <c r="S35" s="365"/>
      <c r="T35" s="365"/>
      <c r="U35" s="365"/>
      <c r="V35" s="365"/>
      <c r="W35" s="365"/>
      <c r="X35" s="365"/>
      <c r="Y35" s="150"/>
      <c r="Z35" s="138"/>
      <c r="AA35" s="432"/>
      <c r="AB35" s="27"/>
      <c r="AC35" s="27"/>
      <c r="AD35" s="27"/>
      <c r="AE35" s="27"/>
      <c r="AF35" s="27"/>
    </row>
    <row r="36" spans="1:32" s="234" customFormat="1" ht="21.75" customHeight="1" x14ac:dyDescent="0.2">
      <c r="A36" s="410" t="s">
        <v>348</v>
      </c>
      <c r="B36" s="141"/>
      <c r="C36" s="422"/>
      <c r="D36" s="344" t="s">
        <v>336</v>
      </c>
      <c r="E36" s="328"/>
      <c r="F36" s="328"/>
      <c r="G36" s="328"/>
      <c r="H36" s="328"/>
      <c r="I36" s="328"/>
      <c r="J36" s="328"/>
      <c r="K36" s="328"/>
      <c r="L36" s="328"/>
      <c r="M36" s="328"/>
      <c r="N36" s="328"/>
      <c r="O36" s="328"/>
      <c r="P36" s="190"/>
      <c r="Q36" s="570"/>
      <c r="R36" s="571"/>
      <c r="S36" s="571"/>
      <c r="T36" s="572"/>
      <c r="U36" s="570"/>
      <c r="V36" s="571"/>
      <c r="W36" s="571"/>
      <c r="X36" s="572"/>
      <c r="Y36" s="178" t="s">
        <v>25</v>
      </c>
      <c r="Z36" s="142"/>
      <c r="AA36" s="431">
        <f>IF(Q36="?",0,IF(Q36&lt;&gt;"",1,0))+IF(U36="?",0,IF(U36&lt;&gt;"",1,0))</f>
        <v>0</v>
      </c>
      <c r="AB36" s="27"/>
      <c r="AC36" s="27"/>
      <c r="AD36" s="27"/>
      <c r="AE36" s="27"/>
      <c r="AF36" s="27"/>
    </row>
    <row r="37" spans="1:32" s="234" customFormat="1" ht="21.75" customHeight="1" x14ac:dyDescent="0.2">
      <c r="A37" s="410" t="s">
        <v>349</v>
      </c>
      <c r="B37" s="141"/>
      <c r="C37" s="258"/>
      <c r="D37" s="316" t="s">
        <v>337</v>
      </c>
      <c r="E37" s="316"/>
      <c r="F37" s="342"/>
      <c r="G37" s="342"/>
      <c r="H37" s="329"/>
      <c r="I37" s="329"/>
      <c r="J37" s="329"/>
      <c r="K37" s="329"/>
      <c r="L37" s="329"/>
      <c r="M37" s="329"/>
      <c r="N37" s="329"/>
      <c r="O37" s="329"/>
      <c r="P37" s="190"/>
      <c r="Q37" s="570"/>
      <c r="R37" s="571"/>
      <c r="S37" s="571"/>
      <c r="T37" s="572"/>
      <c r="U37" s="570"/>
      <c r="V37" s="571"/>
      <c r="W37" s="571"/>
      <c r="X37" s="572"/>
      <c r="Y37" s="246" t="s">
        <v>25</v>
      </c>
      <c r="Z37" s="142"/>
      <c r="AA37" s="431">
        <f>IF(Q37="?",0,IF(Q37&lt;&gt;"",1,0))+IF(U37="?",0,IF(U37&lt;&gt;"",1,0))</f>
        <v>0</v>
      </c>
      <c r="AB37" s="27"/>
      <c r="AC37" s="27"/>
      <c r="AD37" s="27"/>
      <c r="AE37" s="27"/>
      <c r="AF37" s="27"/>
    </row>
    <row r="38" spans="1:32" s="234" customFormat="1" ht="21.75" customHeight="1" x14ac:dyDescent="0.2">
      <c r="A38" s="410" t="s">
        <v>350</v>
      </c>
      <c r="B38" s="141"/>
      <c r="C38" s="258"/>
      <c r="D38" s="316" t="s">
        <v>338</v>
      </c>
      <c r="E38" s="316"/>
      <c r="F38" s="342"/>
      <c r="G38" s="342"/>
      <c r="H38" s="329"/>
      <c r="I38" s="329"/>
      <c r="J38" s="329"/>
      <c r="K38" s="329"/>
      <c r="L38" s="329"/>
      <c r="M38" s="329"/>
      <c r="N38" s="329"/>
      <c r="O38" s="329"/>
      <c r="P38" s="190"/>
      <c r="Q38" s="570"/>
      <c r="R38" s="571"/>
      <c r="S38" s="571"/>
      <c r="T38" s="572"/>
      <c r="U38" s="570"/>
      <c r="V38" s="571"/>
      <c r="W38" s="571"/>
      <c r="X38" s="572"/>
      <c r="Y38" s="248" t="s">
        <v>25</v>
      </c>
      <c r="Z38" s="142"/>
      <c r="AA38" s="431">
        <f>IF(Q38="?",0,IF(Q38&lt;&gt;"",1,0))+IF(U38="?",0,IF(U38&lt;&gt;"",1,0))</f>
        <v>0</v>
      </c>
      <c r="AB38" s="27"/>
      <c r="AC38" s="27"/>
      <c r="AD38" s="27"/>
      <c r="AE38" s="27"/>
      <c r="AF38" s="27"/>
    </row>
    <row r="39" spans="1:32" s="234" customFormat="1" ht="5.25" customHeight="1" x14ac:dyDescent="0.2">
      <c r="A39" s="267"/>
      <c r="B39" s="136"/>
      <c r="C39" s="257"/>
      <c r="D39" s="257"/>
      <c r="E39" s="343"/>
      <c r="F39" s="337"/>
      <c r="G39" s="337"/>
      <c r="H39" s="316"/>
      <c r="I39" s="316"/>
      <c r="J39" s="316"/>
      <c r="K39" s="316"/>
      <c r="L39" s="316"/>
      <c r="M39" s="316"/>
      <c r="N39" s="316"/>
      <c r="O39" s="316"/>
      <c r="P39" s="319"/>
      <c r="Q39" s="319"/>
      <c r="R39" s="319"/>
      <c r="S39" s="319"/>
      <c r="T39" s="319"/>
      <c r="U39" s="322"/>
      <c r="V39" s="322"/>
      <c r="W39" s="322"/>
      <c r="X39" s="322"/>
      <c r="Y39" s="186"/>
      <c r="Z39" s="138"/>
      <c r="AA39" s="432"/>
      <c r="AB39" s="27"/>
      <c r="AC39" s="27"/>
      <c r="AD39" s="27"/>
      <c r="AE39" s="27"/>
      <c r="AF39" s="27"/>
    </row>
    <row r="40" spans="1:32" s="234" customFormat="1" ht="21" customHeight="1" x14ac:dyDescent="0.2">
      <c r="A40" s="410" t="s">
        <v>351</v>
      </c>
      <c r="B40" s="141"/>
      <c r="C40" s="422"/>
      <c r="D40" s="344" t="s">
        <v>335</v>
      </c>
      <c r="E40" s="328"/>
      <c r="F40" s="342"/>
      <c r="G40" s="342"/>
      <c r="H40" s="329"/>
      <c r="I40" s="329"/>
      <c r="J40" s="329"/>
      <c r="K40" s="329"/>
      <c r="L40" s="329"/>
      <c r="M40" s="329"/>
      <c r="N40" s="329"/>
      <c r="O40" s="329"/>
      <c r="P40" s="190"/>
      <c r="Q40" s="570"/>
      <c r="R40" s="571"/>
      <c r="S40" s="571"/>
      <c r="T40" s="572"/>
      <c r="U40" s="570"/>
      <c r="V40" s="571"/>
      <c r="W40" s="571"/>
      <c r="X40" s="572"/>
      <c r="Y40" s="178" t="s">
        <v>25</v>
      </c>
      <c r="Z40" s="142"/>
      <c r="AA40" s="431">
        <f>IF(Q40="?",0,IF(Q40&lt;&gt;"",1,0))+IF(U40="?",0,IF(U40&lt;&gt;"",1,0))</f>
        <v>0</v>
      </c>
      <c r="AB40" s="27"/>
      <c r="AC40" s="27"/>
      <c r="AD40" s="27"/>
      <c r="AE40" s="27"/>
      <c r="AF40" s="27"/>
    </row>
    <row r="41" spans="1:32" s="234" customFormat="1" ht="21" customHeight="1" x14ac:dyDescent="0.2">
      <c r="A41" s="410" t="s">
        <v>352</v>
      </c>
      <c r="B41" s="141"/>
      <c r="C41" s="258"/>
      <c r="D41" s="316" t="s">
        <v>337</v>
      </c>
      <c r="E41" s="316"/>
      <c r="F41" s="342"/>
      <c r="G41" s="342"/>
      <c r="H41" s="329"/>
      <c r="I41" s="329"/>
      <c r="J41" s="329"/>
      <c r="K41" s="329"/>
      <c r="L41" s="329"/>
      <c r="M41" s="329"/>
      <c r="N41" s="329"/>
      <c r="O41" s="329"/>
      <c r="P41" s="190"/>
      <c r="Q41" s="570"/>
      <c r="R41" s="571"/>
      <c r="S41" s="571"/>
      <c r="T41" s="572"/>
      <c r="U41" s="570"/>
      <c r="V41" s="571"/>
      <c r="W41" s="571"/>
      <c r="X41" s="572"/>
      <c r="Y41" s="246" t="s">
        <v>25</v>
      </c>
      <c r="Z41" s="142"/>
      <c r="AA41" s="431">
        <f>IF(Q41="?",0,IF(Q41&lt;&gt;"",1,0))+IF(U41="?",0,IF(U41&lt;&gt;"",1,0))</f>
        <v>0</v>
      </c>
      <c r="AB41" s="27"/>
      <c r="AC41" s="27"/>
      <c r="AD41" s="27"/>
      <c r="AE41" s="27"/>
      <c r="AF41" s="27"/>
    </row>
    <row r="42" spans="1:32" s="234" customFormat="1" ht="21" customHeight="1" x14ac:dyDescent="0.2">
      <c r="A42" s="410" t="s">
        <v>353</v>
      </c>
      <c r="B42" s="141"/>
      <c r="C42" s="258"/>
      <c r="D42" s="316" t="s">
        <v>338</v>
      </c>
      <c r="E42" s="316"/>
      <c r="F42" s="342"/>
      <c r="G42" s="342"/>
      <c r="H42" s="329"/>
      <c r="I42" s="329"/>
      <c r="J42" s="329"/>
      <c r="K42" s="329"/>
      <c r="L42" s="329"/>
      <c r="M42" s="329"/>
      <c r="N42" s="329"/>
      <c r="O42" s="329"/>
      <c r="P42" s="190"/>
      <c r="Q42" s="570"/>
      <c r="R42" s="571"/>
      <c r="S42" s="571"/>
      <c r="T42" s="572"/>
      <c r="U42" s="570"/>
      <c r="V42" s="571"/>
      <c r="W42" s="571"/>
      <c r="X42" s="572"/>
      <c r="Y42" s="248" t="s">
        <v>25</v>
      </c>
      <c r="Z42" s="142"/>
      <c r="AA42" s="431">
        <f>IF(Q42="?",0,IF(Q42&lt;&gt;"",1,0))+IF(U42="?",0,IF(U42&lt;&gt;"",1,0))</f>
        <v>0</v>
      </c>
      <c r="AB42" s="27"/>
      <c r="AC42" s="27"/>
      <c r="AD42" s="27"/>
      <c r="AE42" s="27"/>
      <c r="AF42" s="27"/>
    </row>
    <row r="43" spans="1:32" s="234" customFormat="1" ht="9" customHeight="1" x14ac:dyDescent="0.2">
      <c r="A43" s="268"/>
      <c r="B43" s="141"/>
      <c r="C43" s="159"/>
      <c r="D43" s="159"/>
      <c r="E43" s="159"/>
      <c r="F43" s="159"/>
      <c r="G43" s="159"/>
      <c r="H43" s="159"/>
      <c r="I43" s="159"/>
      <c r="J43" s="159"/>
      <c r="K43" s="159"/>
      <c r="L43" s="159"/>
      <c r="M43" s="159"/>
      <c r="N43" s="159"/>
      <c r="O43" s="159"/>
      <c r="P43" s="159"/>
      <c r="Q43" s="159"/>
      <c r="R43" s="159"/>
      <c r="S43" s="159"/>
      <c r="T43" s="159"/>
      <c r="U43" s="159"/>
      <c r="V43" s="159"/>
      <c r="W43" s="159"/>
      <c r="X43" s="159"/>
      <c r="Y43" s="327"/>
      <c r="Z43" s="142"/>
      <c r="AA43" s="432"/>
      <c r="AB43" s="27"/>
      <c r="AC43" s="27"/>
      <c r="AD43" s="27"/>
      <c r="AE43" s="27"/>
      <c r="AF43" s="27"/>
    </row>
    <row r="44" spans="1:32" s="234" customFormat="1" ht="15" customHeight="1" x14ac:dyDescent="0.2">
      <c r="A44" s="272" t="s">
        <v>52</v>
      </c>
      <c r="B44" s="141"/>
      <c r="C44" s="411" t="s">
        <v>388</v>
      </c>
      <c r="D44" s="412"/>
      <c r="E44" s="412"/>
      <c r="F44" s="412"/>
      <c r="G44" s="412" t="s">
        <v>386</v>
      </c>
      <c r="H44" s="412"/>
      <c r="I44" s="412"/>
      <c r="J44" s="412"/>
      <c r="K44" s="412"/>
      <c r="L44" s="412"/>
      <c r="M44" s="412"/>
      <c r="N44" s="412"/>
      <c r="O44" s="412"/>
      <c r="P44" s="412"/>
      <c r="Q44" s="412" t="s">
        <v>387</v>
      </c>
      <c r="R44" s="412"/>
      <c r="S44" s="412"/>
      <c r="T44" s="412"/>
      <c r="U44" s="412"/>
      <c r="V44" s="412"/>
      <c r="W44" s="412"/>
      <c r="X44" s="413"/>
      <c r="Y44" s="327"/>
      <c r="Z44" s="142"/>
      <c r="AA44" s="432"/>
      <c r="AB44" s="27"/>
      <c r="AC44" s="27"/>
      <c r="AD44" s="27"/>
      <c r="AE44" s="27"/>
      <c r="AF44" s="27"/>
    </row>
    <row r="45" spans="1:32" s="234" customFormat="1" ht="9" customHeight="1" x14ac:dyDescent="0.2">
      <c r="A45" s="268"/>
      <c r="B45" s="141"/>
      <c r="C45" s="159"/>
      <c r="D45" s="159"/>
      <c r="E45" s="159"/>
      <c r="F45" s="159"/>
      <c r="G45" s="159"/>
      <c r="H45" s="159"/>
      <c r="I45" s="159"/>
      <c r="J45" s="159"/>
      <c r="K45" s="159"/>
      <c r="L45" s="159"/>
      <c r="M45" s="159"/>
      <c r="N45" s="159"/>
      <c r="O45" s="159"/>
      <c r="P45" s="159"/>
      <c r="Q45" s="159"/>
      <c r="R45" s="159"/>
      <c r="S45" s="159"/>
      <c r="T45" s="159"/>
      <c r="U45" s="159"/>
      <c r="V45" s="159"/>
      <c r="W45" s="159"/>
      <c r="X45" s="159"/>
      <c r="Y45" s="327"/>
      <c r="Z45" s="142"/>
      <c r="AA45" s="432"/>
      <c r="AB45" s="27"/>
      <c r="AC45" s="27"/>
      <c r="AD45" s="27"/>
      <c r="AE45" s="27"/>
      <c r="AF45" s="27"/>
    </row>
    <row r="46" spans="1:32" s="234" customFormat="1" ht="5.25" customHeight="1" x14ac:dyDescent="0.2">
      <c r="A46" s="267"/>
      <c r="B46" s="399"/>
      <c r="C46" s="400"/>
      <c r="D46" s="400"/>
      <c r="E46" s="400"/>
      <c r="F46" s="400"/>
      <c r="G46" s="400"/>
      <c r="H46" s="401"/>
      <c r="I46" s="401"/>
      <c r="J46" s="401"/>
      <c r="K46" s="401"/>
      <c r="L46" s="390"/>
      <c r="M46" s="390"/>
      <c r="N46" s="390"/>
      <c r="O46" s="390"/>
      <c r="P46" s="402"/>
      <c r="Q46" s="403"/>
      <c r="R46" s="403"/>
      <c r="S46" s="403"/>
      <c r="T46" s="403"/>
      <c r="U46" s="403"/>
      <c r="V46" s="403"/>
      <c r="W46" s="403"/>
      <c r="X46" s="403"/>
      <c r="Y46" s="390"/>
      <c r="Z46" s="404"/>
      <c r="AA46" s="432"/>
      <c r="AB46" s="12"/>
      <c r="AC46" s="27"/>
      <c r="AD46" s="27"/>
      <c r="AE46" s="27"/>
      <c r="AF46" s="27"/>
    </row>
    <row r="47" spans="1:32" s="234" customFormat="1" ht="24" customHeight="1" x14ac:dyDescent="0.2">
      <c r="A47" s="213" t="s">
        <v>354</v>
      </c>
      <c r="B47" s="136"/>
      <c r="C47" s="578" t="s">
        <v>341</v>
      </c>
      <c r="D47" s="578"/>
      <c r="E47" s="578"/>
      <c r="F47" s="578"/>
      <c r="G47" s="578"/>
      <c r="H47" s="578"/>
      <c r="I47" s="578"/>
      <c r="J47" s="578"/>
      <c r="K47" s="578"/>
      <c r="L47" s="578"/>
      <c r="M47" s="578"/>
      <c r="N47" s="578"/>
      <c r="O47" s="578"/>
      <c r="P47" s="578"/>
      <c r="Q47" s="439"/>
      <c r="R47" s="439"/>
      <c r="S47" s="190"/>
      <c r="T47" s="190"/>
      <c r="U47" s="516"/>
      <c r="V47" s="517"/>
      <c r="W47" s="517"/>
      <c r="X47" s="517"/>
      <c r="Y47" s="327" t="s">
        <v>25</v>
      </c>
      <c r="Z47" s="142"/>
      <c r="AA47" s="431">
        <f>IF(U47="?",0,IF(U47&lt;&gt;"",1,0))</f>
        <v>0</v>
      </c>
      <c r="AB47" s="27"/>
      <c r="AC47" s="27"/>
      <c r="AD47" s="27"/>
      <c r="AE47" s="27"/>
      <c r="AF47" s="27"/>
    </row>
    <row r="48" spans="1:32" s="234" customFormat="1" ht="5.25" customHeight="1" x14ac:dyDescent="0.2">
      <c r="A48" s="267"/>
      <c r="B48" s="191"/>
      <c r="C48" s="225"/>
      <c r="D48" s="225"/>
      <c r="E48" s="225"/>
      <c r="F48" s="225"/>
      <c r="G48" s="225"/>
      <c r="H48" s="225"/>
      <c r="I48" s="225"/>
      <c r="J48" s="225"/>
      <c r="K48" s="225"/>
      <c r="L48" s="225"/>
      <c r="M48" s="225"/>
      <c r="N48" s="225"/>
      <c r="O48" s="225"/>
      <c r="P48" s="225"/>
      <c r="Q48" s="183"/>
      <c r="R48" s="183"/>
      <c r="S48" s="183"/>
      <c r="T48" s="183"/>
      <c r="U48" s="183"/>
      <c r="V48" s="183"/>
      <c r="W48" s="183"/>
      <c r="X48" s="183"/>
      <c r="Y48" s="150"/>
      <c r="Z48" s="138"/>
      <c r="AA48" s="432"/>
      <c r="AB48" s="27"/>
      <c r="AC48" s="27"/>
      <c r="AD48" s="27"/>
      <c r="AE48" s="27"/>
      <c r="AF48" s="27"/>
    </row>
    <row r="49" spans="1:32" s="234" customFormat="1" ht="24" customHeight="1" x14ac:dyDescent="0.2">
      <c r="A49" s="268" t="s">
        <v>355</v>
      </c>
      <c r="B49" s="136"/>
      <c r="C49" s="578" t="s">
        <v>342</v>
      </c>
      <c r="D49" s="578"/>
      <c r="E49" s="578"/>
      <c r="F49" s="578"/>
      <c r="G49" s="578"/>
      <c r="H49" s="578"/>
      <c r="I49" s="578"/>
      <c r="J49" s="578"/>
      <c r="K49" s="578"/>
      <c r="L49" s="578"/>
      <c r="M49" s="578"/>
      <c r="N49" s="578"/>
      <c r="O49" s="578"/>
      <c r="P49" s="578"/>
      <c r="Q49" s="439"/>
      <c r="R49" s="439"/>
      <c r="S49" s="190"/>
      <c r="T49" s="190"/>
      <c r="U49" s="516"/>
      <c r="V49" s="517"/>
      <c r="W49" s="517"/>
      <c r="X49" s="517"/>
      <c r="Y49" s="327" t="s">
        <v>25</v>
      </c>
      <c r="Z49" s="142"/>
      <c r="AA49" s="431">
        <f>IF(U49="?",0,IF(U49&lt;&gt;"",1,0))</f>
        <v>0</v>
      </c>
      <c r="AB49" s="27"/>
      <c r="AC49" s="27"/>
      <c r="AD49" s="27"/>
      <c r="AE49" s="27"/>
      <c r="AF49" s="27"/>
    </row>
    <row r="50" spans="1:32" s="234" customFormat="1" ht="5.25" customHeight="1" x14ac:dyDescent="0.2">
      <c r="A50" s="267"/>
      <c r="B50" s="191"/>
      <c r="C50" s="225"/>
      <c r="D50" s="225"/>
      <c r="E50" s="225"/>
      <c r="F50" s="225"/>
      <c r="G50" s="225"/>
      <c r="H50" s="225"/>
      <c r="I50" s="225"/>
      <c r="J50" s="225"/>
      <c r="K50" s="225"/>
      <c r="L50" s="225"/>
      <c r="M50" s="225"/>
      <c r="N50" s="225"/>
      <c r="O50" s="225"/>
      <c r="P50" s="225"/>
      <c r="Q50" s="183"/>
      <c r="R50" s="183"/>
      <c r="S50" s="183"/>
      <c r="T50" s="183"/>
      <c r="U50" s="183"/>
      <c r="V50" s="183"/>
      <c r="W50" s="183"/>
      <c r="X50" s="183"/>
      <c r="Y50" s="150"/>
      <c r="Z50" s="138"/>
      <c r="AA50" s="432"/>
      <c r="AB50" s="27"/>
      <c r="AC50" s="27"/>
      <c r="AD50" s="27"/>
      <c r="AE50" s="27"/>
      <c r="AF50" s="27"/>
    </row>
    <row r="51" spans="1:32" s="234" customFormat="1" ht="24" customHeight="1" x14ac:dyDescent="0.2">
      <c r="A51" s="268" t="s">
        <v>97</v>
      </c>
      <c r="B51" s="136"/>
      <c r="C51" s="578" t="s">
        <v>331</v>
      </c>
      <c r="D51" s="578"/>
      <c r="E51" s="578"/>
      <c r="F51" s="578"/>
      <c r="G51" s="578"/>
      <c r="H51" s="578"/>
      <c r="I51" s="578"/>
      <c r="J51" s="578"/>
      <c r="K51" s="578"/>
      <c r="L51" s="578"/>
      <c r="M51" s="578"/>
      <c r="N51" s="578"/>
      <c r="O51" s="578"/>
      <c r="P51" s="578"/>
      <c r="Q51" s="439"/>
      <c r="R51" s="439"/>
      <c r="S51" s="190"/>
      <c r="T51" s="190"/>
      <c r="U51" s="516"/>
      <c r="V51" s="517"/>
      <c r="W51" s="517"/>
      <c r="X51" s="517"/>
      <c r="Y51" s="327" t="s">
        <v>25</v>
      </c>
      <c r="Z51" s="142"/>
      <c r="AA51" s="431">
        <f>IF(U51="?",0,IF(U51&lt;&gt;"",1,0))</f>
        <v>0</v>
      </c>
      <c r="AB51" s="27"/>
      <c r="AC51" s="27"/>
      <c r="AD51" s="27"/>
      <c r="AE51" s="27"/>
      <c r="AF51" s="27"/>
    </row>
    <row r="52" spans="1:32" s="234" customFormat="1" ht="9" customHeight="1" x14ac:dyDescent="0.2">
      <c r="A52" s="267"/>
      <c r="B52" s="199"/>
      <c r="C52" s="345"/>
      <c r="D52" s="345"/>
      <c r="E52" s="345"/>
      <c r="F52" s="345"/>
      <c r="G52" s="345"/>
      <c r="H52" s="202"/>
      <c r="I52" s="202"/>
      <c r="J52" s="202"/>
      <c r="K52" s="202"/>
      <c r="L52" s="202"/>
      <c r="M52" s="202"/>
      <c r="N52" s="202"/>
      <c r="O52" s="202"/>
      <c r="P52" s="203"/>
      <c r="Q52" s="98"/>
      <c r="R52" s="98"/>
      <c r="S52" s="98"/>
      <c r="T52" s="98"/>
      <c r="U52" s="98"/>
      <c r="V52" s="98"/>
      <c r="W52" s="98"/>
      <c r="X52" s="98"/>
      <c r="Y52" s="202"/>
      <c r="Z52" s="146"/>
      <c r="AA52" s="432"/>
      <c r="AB52" s="12"/>
      <c r="AC52" s="27"/>
      <c r="AD52" s="27"/>
      <c r="AE52" s="27"/>
      <c r="AF52" s="27"/>
    </row>
    <row r="53" spans="1:32" s="234" customFormat="1" ht="5.25" customHeight="1" x14ac:dyDescent="0.2">
      <c r="A53" s="406"/>
      <c r="B53" s="204"/>
      <c r="C53" s="346"/>
      <c r="D53" s="346"/>
      <c r="E53" s="346"/>
      <c r="F53" s="346"/>
      <c r="G53" s="346"/>
      <c r="H53" s="206"/>
      <c r="I53" s="206"/>
      <c r="J53" s="206"/>
      <c r="K53" s="206"/>
      <c r="L53" s="206"/>
      <c r="M53" s="206"/>
      <c r="N53" s="206"/>
      <c r="O53" s="206"/>
      <c r="P53" s="207"/>
      <c r="Q53" s="217"/>
      <c r="R53" s="217"/>
      <c r="S53" s="217"/>
      <c r="T53" s="217"/>
      <c r="U53" s="217"/>
      <c r="V53" s="217"/>
      <c r="W53" s="217"/>
      <c r="X53" s="217"/>
      <c r="Y53" s="206"/>
      <c r="Z53" s="149"/>
      <c r="AA53" s="432"/>
      <c r="AB53" s="12"/>
      <c r="AC53" s="27"/>
      <c r="AD53" s="27"/>
      <c r="AE53" s="27"/>
      <c r="AF53" s="27"/>
    </row>
    <row r="54" spans="1:32" s="234" customFormat="1" ht="36" customHeight="1" x14ac:dyDescent="0.2">
      <c r="A54" s="405" t="s">
        <v>98</v>
      </c>
      <c r="B54" s="141"/>
      <c r="C54" s="578" t="s">
        <v>81</v>
      </c>
      <c r="D54" s="515"/>
      <c r="E54" s="515"/>
      <c r="F54" s="515"/>
      <c r="G54" s="515"/>
      <c r="H54" s="515"/>
      <c r="I54" s="515"/>
      <c r="J54" s="515"/>
      <c r="K54" s="515"/>
      <c r="L54" s="515"/>
      <c r="M54" s="515"/>
      <c r="N54" s="515"/>
      <c r="O54" s="515"/>
      <c r="P54" s="515"/>
      <c r="Q54" s="190"/>
      <c r="R54" s="190"/>
      <c r="S54" s="190"/>
      <c r="T54" s="190"/>
      <c r="U54" s="516"/>
      <c r="V54" s="517"/>
      <c r="W54" s="517"/>
      <c r="X54" s="517"/>
      <c r="Y54" s="327" t="s">
        <v>25</v>
      </c>
      <c r="Z54" s="142"/>
      <c r="AA54" s="431">
        <f>IF(U54="?",0,IF(U54&lt;&gt;"",1,0))</f>
        <v>0</v>
      </c>
      <c r="AB54" s="27"/>
      <c r="AC54" s="27"/>
      <c r="AD54" s="27"/>
      <c r="AE54" s="27"/>
      <c r="AF54" s="27"/>
    </row>
    <row r="55" spans="1:32" s="234" customFormat="1" ht="9.75" customHeight="1" x14ac:dyDescent="0.2">
      <c r="A55" s="211" t="str">
        <f>IF(L4&lt;&gt;"",L4,"")</f>
        <v>00000000</v>
      </c>
      <c r="B55" s="199"/>
      <c r="C55" s="200"/>
      <c r="D55" s="200"/>
      <c r="E55" s="200"/>
      <c r="F55" s="200"/>
      <c r="G55" s="200"/>
      <c r="H55" s="201"/>
      <c r="I55" s="201"/>
      <c r="J55" s="201"/>
      <c r="K55" s="201"/>
      <c r="L55" s="202"/>
      <c r="M55" s="202"/>
      <c r="N55" s="202"/>
      <c r="O55" s="202"/>
      <c r="P55" s="203"/>
      <c r="Q55" s="98"/>
      <c r="R55" s="98"/>
      <c r="S55" s="98"/>
      <c r="T55" s="98"/>
      <c r="U55" s="98"/>
      <c r="V55" s="98"/>
      <c r="W55" s="98"/>
      <c r="X55" s="98"/>
      <c r="Y55" s="202"/>
      <c r="Z55" s="146"/>
      <c r="AA55" s="432"/>
      <c r="AB55" s="12"/>
      <c r="AC55" s="27"/>
      <c r="AD55" s="27"/>
      <c r="AE55" s="27"/>
      <c r="AF55" s="27"/>
    </row>
    <row r="56" spans="1:32" s="234" customFormat="1" ht="5.25" customHeight="1" x14ac:dyDescent="0.2">
      <c r="A56" s="267"/>
      <c r="B56" s="147"/>
      <c r="C56" s="148"/>
      <c r="D56" s="148"/>
      <c r="E56" s="148"/>
      <c r="F56" s="148"/>
      <c r="G56" s="148"/>
      <c r="H56" s="148"/>
      <c r="I56" s="148"/>
      <c r="J56" s="148"/>
      <c r="K56" s="148"/>
      <c r="L56" s="148"/>
      <c r="M56" s="148"/>
      <c r="N56" s="148"/>
      <c r="O56" s="148"/>
      <c r="P56" s="148"/>
      <c r="Q56" s="148"/>
      <c r="R56" s="148"/>
      <c r="S56" s="148"/>
      <c r="T56" s="148"/>
      <c r="U56" s="148"/>
      <c r="V56" s="148"/>
      <c r="W56" s="148"/>
      <c r="X56" s="148"/>
      <c r="Y56" s="194"/>
      <c r="Z56" s="149"/>
      <c r="AA56" s="432"/>
      <c r="AB56" s="27"/>
      <c r="AC56" s="27"/>
      <c r="AD56" s="27"/>
      <c r="AE56" s="27"/>
      <c r="AF56" s="27"/>
    </row>
    <row r="57" spans="1:32" ht="24" customHeight="1" x14ac:dyDescent="0.2">
      <c r="A57" s="267"/>
      <c r="B57" s="189"/>
      <c r="C57" s="139" t="s">
        <v>318</v>
      </c>
      <c r="D57" s="139"/>
      <c r="E57" s="139"/>
      <c r="F57" s="139"/>
      <c r="G57" s="139"/>
      <c r="H57" s="155"/>
      <c r="I57" s="155"/>
      <c r="J57" s="155"/>
      <c r="K57" s="155"/>
      <c r="L57" s="155"/>
      <c r="M57" s="155"/>
      <c r="N57" s="155"/>
      <c r="O57" s="155"/>
      <c r="P57" s="155"/>
      <c r="Q57" s="155"/>
      <c r="R57" s="155"/>
      <c r="S57" s="155"/>
      <c r="T57" s="155"/>
      <c r="U57" s="155"/>
      <c r="V57" s="155"/>
      <c r="W57" s="155"/>
      <c r="X57" s="155"/>
      <c r="Y57" s="167"/>
      <c r="Z57" s="152"/>
      <c r="AA57" s="432"/>
      <c r="AB57" s="12"/>
      <c r="AC57" s="12"/>
      <c r="AD57" s="12"/>
      <c r="AE57" s="12"/>
      <c r="AF57" s="12"/>
    </row>
    <row r="58" spans="1:32" s="234" customFormat="1" ht="30" customHeight="1" x14ac:dyDescent="0.2">
      <c r="A58" s="272" t="s">
        <v>52</v>
      </c>
      <c r="B58" s="141"/>
      <c r="C58" s="567" t="s">
        <v>197</v>
      </c>
      <c r="D58" s="579"/>
      <c r="E58" s="579"/>
      <c r="F58" s="579"/>
      <c r="G58" s="579"/>
      <c r="H58" s="592"/>
      <c r="I58" s="592"/>
      <c r="J58" s="592"/>
      <c r="K58" s="592"/>
      <c r="L58" s="592"/>
      <c r="M58" s="592"/>
      <c r="N58" s="592"/>
      <c r="O58" s="592"/>
      <c r="P58" s="592"/>
      <c r="Q58" s="592"/>
      <c r="R58" s="592"/>
      <c r="S58" s="592"/>
      <c r="T58" s="592"/>
      <c r="U58" s="592"/>
      <c r="V58" s="574"/>
      <c r="W58" s="574"/>
      <c r="X58" s="575"/>
      <c r="Y58" s="178"/>
      <c r="Z58" s="142"/>
      <c r="AA58" s="432"/>
      <c r="AB58" s="27"/>
      <c r="AC58" s="27"/>
      <c r="AD58" s="27"/>
      <c r="AE58" s="27"/>
      <c r="AF58" s="27"/>
    </row>
    <row r="59" spans="1:32" s="234" customFormat="1" ht="5.25" customHeight="1" x14ac:dyDescent="0.2">
      <c r="A59" s="268"/>
      <c r="B59" s="141"/>
      <c r="C59" s="159"/>
      <c r="D59" s="159"/>
      <c r="E59" s="159"/>
      <c r="F59" s="159"/>
      <c r="G59" s="159"/>
      <c r="H59" s="159"/>
      <c r="I59" s="159"/>
      <c r="J59" s="159"/>
      <c r="K59" s="159"/>
      <c r="L59" s="159"/>
      <c r="M59" s="159"/>
      <c r="N59" s="159"/>
      <c r="O59" s="159"/>
      <c r="P59" s="159"/>
      <c r="Q59" s="159"/>
      <c r="R59" s="159"/>
      <c r="S59" s="159"/>
      <c r="T59" s="159"/>
      <c r="U59" s="159"/>
      <c r="V59" s="159"/>
      <c r="W59" s="159"/>
      <c r="X59" s="159"/>
      <c r="Y59" s="178"/>
      <c r="Z59" s="142"/>
      <c r="AA59" s="432"/>
      <c r="AB59" s="27"/>
      <c r="AC59" s="27"/>
      <c r="AD59" s="27"/>
      <c r="AE59" s="27"/>
      <c r="AF59" s="27"/>
    </row>
    <row r="60" spans="1:32" s="234" customFormat="1" ht="21" customHeight="1" x14ac:dyDescent="0.2">
      <c r="A60" s="268" t="s">
        <v>82</v>
      </c>
      <c r="B60" s="141"/>
      <c r="C60" s="318" t="s">
        <v>198</v>
      </c>
      <c r="D60" s="238"/>
      <c r="E60" s="238"/>
      <c r="F60" s="238"/>
      <c r="G60" s="238"/>
      <c r="H60" s="332"/>
      <c r="I60" s="332"/>
      <c r="J60" s="332"/>
      <c r="K60" s="332"/>
      <c r="L60" s="332"/>
      <c r="M60" s="332"/>
      <c r="N60" s="332"/>
      <c r="O60" s="332"/>
      <c r="P60" s="190"/>
      <c r="Q60" s="190"/>
      <c r="R60" s="190"/>
      <c r="S60" s="190"/>
      <c r="T60" s="190"/>
      <c r="U60" s="516"/>
      <c r="V60" s="517"/>
      <c r="W60" s="517"/>
      <c r="X60" s="517"/>
      <c r="Y60" s="326" t="s">
        <v>25</v>
      </c>
      <c r="Z60" s="142"/>
      <c r="AA60" s="431">
        <f>IF(U60="?",0,IF(U60&lt;&gt;"",1,0))</f>
        <v>0</v>
      </c>
      <c r="AB60" s="27"/>
      <c r="AC60" s="27"/>
      <c r="AD60" s="27"/>
      <c r="AE60" s="27"/>
      <c r="AF60" s="27"/>
    </row>
    <row r="61" spans="1:32" s="234" customFormat="1" ht="5.25" customHeight="1" x14ac:dyDescent="0.2">
      <c r="A61" s="267"/>
      <c r="B61" s="136"/>
      <c r="C61" s="198"/>
      <c r="D61" s="198"/>
      <c r="E61" s="198"/>
      <c r="F61" s="198"/>
      <c r="G61" s="198"/>
      <c r="H61" s="159"/>
      <c r="I61" s="159"/>
      <c r="J61" s="159"/>
      <c r="K61" s="159"/>
      <c r="L61" s="159"/>
      <c r="M61" s="159"/>
      <c r="N61" s="159"/>
      <c r="O61" s="159"/>
      <c r="P61" s="137"/>
      <c r="Q61" s="115"/>
      <c r="R61" s="276"/>
      <c r="S61" s="276"/>
      <c r="T61" s="276"/>
      <c r="U61" s="115"/>
      <c r="V61" s="276"/>
      <c r="W61" s="276"/>
      <c r="X61" s="276"/>
      <c r="Y61" s="186"/>
      <c r="Z61" s="138"/>
      <c r="AA61" s="432"/>
      <c r="AB61" s="12"/>
      <c r="AC61" s="27"/>
      <c r="AD61" s="27"/>
      <c r="AE61" s="27"/>
      <c r="AF61" s="27"/>
    </row>
    <row r="62" spans="1:32" s="234" customFormat="1" ht="21" customHeight="1" x14ac:dyDescent="0.2">
      <c r="A62" s="268" t="s">
        <v>99</v>
      </c>
      <c r="B62" s="141"/>
      <c r="C62" s="581" t="s">
        <v>26</v>
      </c>
      <c r="D62" s="328" t="s">
        <v>202</v>
      </c>
      <c r="E62" s="347"/>
      <c r="F62" s="347"/>
      <c r="G62" s="347"/>
      <c r="H62" s="328"/>
      <c r="I62" s="328"/>
      <c r="J62" s="328"/>
      <c r="K62" s="328"/>
      <c r="L62" s="328"/>
      <c r="M62" s="328"/>
      <c r="N62" s="328"/>
      <c r="O62" s="328"/>
      <c r="P62" s="190"/>
      <c r="Q62" s="190"/>
      <c r="R62" s="190"/>
      <c r="S62" s="190"/>
      <c r="T62" s="190"/>
      <c r="U62" s="516"/>
      <c r="V62" s="517"/>
      <c r="W62" s="517"/>
      <c r="X62" s="517"/>
      <c r="Y62" s="178" t="s">
        <v>25</v>
      </c>
      <c r="Z62" s="142"/>
      <c r="AA62" s="431">
        <f>IF(U62="?",0,IF(U62&lt;&gt;"",1,0))</f>
        <v>0</v>
      </c>
      <c r="AB62" s="27"/>
      <c r="AC62" s="27"/>
      <c r="AD62" s="27"/>
      <c r="AE62" s="27"/>
      <c r="AF62" s="27"/>
    </row>
    <row r="63" spans="1:32" s="234" customFormat="1" ht="5.25" customHeight="1" x14ac:dyDescent="0.2">
      <c r="A63" s="267"/>
      <c r="B63" s="136"/>
      <c r="C63" s="582"/>
      <c r="D63" s="150"/>
      <c r="E63" s="347"/>
      <c r="F63" s="347"/>
      <c r="G63" s="347"/>
      <c r="H63" s="150"/>
      <c r="I63" s="150"/>
      <c r="J63" s="150"/>
      <c r="K63" s="150"/>
      <c r="L63" s="150"/>
      <c r="M63" s="150"/>
      <c r="N63" s="150"/>
      <c r="O63" s="150"/>
      <c r="P63" s="319"/>
      <c r="Q63" s="322"/>
      <c r="R63" s="322"/>
      <c r="S63" s="322"/>
      <c r="T63" s="322"/>
      <c r="U63" s="322"/>
      <c r="V63" s="322"/>
      <c r="W63" s="322"/>
      <c r="X63" s="322"/>
      <c r="Y63" s="186"/>
      <c r="Z63" s="138"/>
      <c r="AA63" s="432"/>
      <c r="AB63" s="27"/>
      <c r="AC63" s="27"/>
      <c r="AD63" s="27"/>
      <c r="AE63" s="27"/>
      <c r="AF63" s="27"/>
    </row>
    <row r="64" spans="1:32" s="234" customFormat="1" ht="21" customHeight="1" x14ac:dyDescent="0.2">
      <c r="A64" s="268" t="s">
        <v>100</v>
      </c>
      <c r="B64" s="141"/>
      <c r="C64" s="583"/>
      <c r="D64" s="328" t="s">
        <v>200</v>
      </c>
      <c r="E64" s="347"/>
      <c r="F64" s="347"/>
      <c r="G64" s="347"/>
      <c r="H64" s="328"/>
      <c r="I64" s="328"/>
      <c r="J64" s="328"/>
      <c r="K64" s="328"/>
      <c r="L64" s="328"/>
      <c r="M64" s="328"/>
      <c r="N64" s="328"/>
      <c r="O64" s="328"/>
      <c r="P64" s="190"/>
      <c r="Q64" s="190"/>
      <c r="R64" s="190"/>
      <c r="S64" s="190"/>
      <c r="T64" s="190"/>
      <c r="U64" s="516"/>
      <c r="V64" s="517"/>
      <c r="W64" s="517"/>
      <c r="X64" s="517"/>
      <c r="Y64" s="178" t="s">
        <v>25</v>
      </c>
      <c r="Z64" s="142"/>
      <c r="AA64" s="431">
        <f>IF(U64="?",0,IF(U64&lt;&gt;"",1,0))</f>
        <v>0</v>
      </c>
      <c r="AB64" s="27"/>
      <c r="AC64" s="27"/>
      <c r="AD64" s="27"/>
      <c r="AE64" s="27"/>
      <c r="AF64" s="27"/>
    </row>
    <row r="65" spans="1:32" s="234" customFormat="1" ht="5.25" customHeight="1" x14ac:dyDescent="0.2">
      <c r="A65" s="267"/>
      <c r="B65" s="136"/>
      <c r="C65" s="319"/>
      <c r="D65" s="319"/>
      <c r="E65" s="319"/>
      <c r="F65" s="319"/>
      <c r="G65" s="319"/>
      <c r="H65" s="319"/>
      <c r="I65" s="319"/>
      <c r="J65" s="319"/>
      <c r="K65" s="319"/>
      <c r="L65" s="319"/>
      <c r="M65" s="319"/>
      <c r="N65" s="319"/>
      <c r="O65" s="319"/>
      <c r="P65" s="319"/>
      <c r="Q65" s="319"/>
      <c r="R65" s="319"/>
      <c r="S65" s="319"/>
      <c r="T65" s="319"/>
      <c r="U65" s="319"/>
      <c r="V65" s="319"/>
      <c r="W65" s="319"/>
      <c r="X65" s="319"/>
      <c r="Y65" s="150"/>
      <c r="Z65" s="138"/>
      <c r="AA65" s="432"/>
      <c r="AB65" s="27"/>
      <c r="AC65" s="27"/>
      <c r="AD65" s="27"/>
      <c r="AE65" s="27"/>
      <c r="AF65" s="27"/>
    </row>
    <row r="66" spans="1:32" s="234" customFormat="1" ht="21" customHeight="1" x14ac:dyDescent="0.2">
      <c r="A66" s="268" t="s">
        <v>247</v>
      </c>
      <c r="B66" s="141"/>
      <c r="C66" s="421"/>
      <c r="D66" s="249" t="s">
        <v>199</v>
      </c>
      <c r="E66" s="238"/>
      <c r="F66" s="347"/>
      <c r="G66" s="347"/>
      <c r="H66" s="328"/>
      <c r="I66" s="328"/>
      <c r="J66" s="328"/>
      <c r="K66" s="328"/>
      <c r="L66" s="328"/>
      <c r="M66" s="328"/>
      <c r="N66" s="328"/>
      <c r="O66" s="328"/>
      <c r="P66" s="190"/>
      <c r="Q66" s="190"/>
      <c r="R66" s="190"/>
      <c r="S66" s="190"/>
      <c r="T66" s="190"/>
      <c r="U66" s="516"/>
      <c r="V66" s="517"/>
      <c r="W66" s="517"/>
      <c r="X66" s="517"/>
      <c r="Y66" s="326" t="s">
        <v>25</v>
      </c>
      <c r="Z66" s="142"/>
      <c r="AA66" s="431">
        <f>IF(U66="?",0,IF(U66&lt;&gt;"",1,0))</f>
        <v>0</v>
      </c>
      <c r="AB66" s="27"/>
      <c r="AC66" s="27"/>
      <c r="AD66" s="27"/>
      <c r="AE66" s="27"/>
      <c r="AF66" s="27"/>
    </row>
    <row r="67" spans="1:32" s="234" customFormat="1" ht="5.25" customHeight="1" x14ac:dyDescent="0.2">
      <c r="A67" s="267"/>
      <c r="B67" s="136"/>
      <c r="C67" s="330"/>
      <c r="D67" s="330"/>
      <c r="E67" s="330"/>
      <c r="F67" s="330"/>
      <c r="G67" s="330"/>
      <c r="H67" s="330"/>
      <c r="I67" s="330"/>
      <c r="J67" s="330"/>
      <c r="K67" s="330"/>
      <c r="L67" s="330"/>
      <c r="M67" s="330"/>
      <c r="N67" s="330"/>
      <c r="O67" s="330"/>
      <c r="P67" s="319"/>
      <c r="Q67" s="319"/>
      <c r="R67" s="319"/>
      <c r="S67" s="319"/>
      <c r="T67" s="319"/>
      <c r="U67" s="319"/>
      <c r="V67" s="319"/>
      <c r="W67" s="319"/>
      <c r="X67" s="319"/>
      <c r="Y67" s="150"/>
      <c r="Z67" s="138"/>
      <c r="AA67" s="432"/>
      <c r="AB67" s="27"/>
      <c r="AC67" s="27"/>
      <c r="AD67" s="27"/>
      <c r="AE67" s="27"/>
      <c r="AF67" s="27"/>
    </row>
    <row r="68" spans="1:32" ht="21" customHeight="1" x14ac:dyDescent="0.2">
      <c r="A68" s="268" t="s">
        <v>101</v>
      </c>
      <c r="B68" s="193"/>
      <c r="C68" s="347"/>
      <c r="D68" s="581" t="s">
        <v>26</v>
      </c>
      <c r="E68" s="328" t="s">
        <v>203</v>
      </c>
      <c r="F68" s="347"/>
      <c r="G68" s="347"/>
      <c r="H68" s="328"/>
      <c r="I68" s="328"/>
      <c r="J68" s="328"/>
      <c r="K68" s="328"/>
      <c r="L68" s="328"/>
      <c r="M68" s="328"/>
      <c r="N68" s="328"/>
      <c r="O68" s="328"/>
      <c r="P68" s="190"/>
      <c r="Q68" s="190"/>
      <c r="R68" s="190"/>
      <c r="S68" s="190"/>
      <c r="T68" s="190"/>
      <c r="U68" s="516"/>
      <c r="V68" s="517"/>
      <c r="W68" s="517"/>
      <c r="X68" s="517"/>
      <c r="Y68" s="178" t="s">
        <v>25</v>
      </c>
      <c r="Z68" s="152"/>
      <c r="AA68" s="431">
        <f>IF(U68="?",0,IF(U68&lt;&gt;"",1,0))</f>
        <v>0</v>
      </c>
      <c r="AB68" s="27"/>
      <c r="AC68" s="12"/>
      <c r="AD68" s="12"/>
      <c r="AE68" s="12"/>
      <c r="AF68" s="12"/>
    </row>
    <row r="69" spans="1:32" s="234" customFormat="1" ht="5.25" customHeight="1" x14ac:dyDescent="0.2">
      <c r="A69" s="267"/>
      <c r="B69" s="136"/>
      <c r="C69" s="347"/>
      <c r="D69" s="582"/>
      <c r="E69" s="150"/>
      <c r="F69" s="347"/>
      <c r="G69" s="347"/>
      <c r="H69" s="150"/>
      <c r="I69" s="150"/>
      <c r="J69" s="150"/>
      <c r="K69" s="150"/>
      <c r="L69" s="150"/>
      <c r="M69" s="150"/>
      <c r="N69" s="150"/>
      <c r="O69" s="150"/>
      <c r="P69" s="319"/>
      <c r="Q69" s="322"/>
      <c r="R69" s="322"/>
      <c r="S69" s="322"/>
      <c r="T69" s="322"/>
      <c r="U69" s="322"/>
      <c r="V69" s="322"/>
      <c r="W69" s="322"/>
      <c r="X69" s="322"/>
      <c r="Y69" s="186"/>
      <c r="Z69" s="138"/>
      <c r="AA69" s="432"/>
      <c r="AB69" s="27"/>
      <c r="AC69" s="27"/>
      <c r="AD69" s="27"/>
      <c r="AE69" s="27"/>
      <c r="AF69" s="27"/>
    </row>
    <row r="70" spans="1:32" s="234" customFormat="1" ht="21" customHeight="1" x14ac:dyDescent="0.2">
      <c r="A70" s="268" t="s">
        <v>102</v>
      </c>
      <c r="B70" s="192"/>
      <c r="C70" s="347"/>
      <c r="D70" s="583"/>
      <c r="E70" s="328" t="s">
        <v>201</v>
      </c>
      <c r="F70" s="347"/>
      <c r="G70" s="347"/>
      <c r="H70" s="328"/>
      <c r="I70" s="328"/>
      <c r="J70" s="328"/>
      <c r="K70" s="328"/>
      <c r="L70" s="328"/>
      <c r="M70" s="328"/>
      <c r="N70" s="328"/>
      <c r="O70" s="328"/>
      <c r="P70" s="190"/>
      <c r="Q70" s="190"/>
      <c r="R70" s="190"/>
      <c r="S70" s="190"/>
      <c r="T70" s="190"/>
      <c r="U70" s="516"/>
      <c r="V70" s="517"/>
      <c r="W70" s="517"/>
      <c r="X70" s="517"/>
      <c r="Y70" s="178" t="s">
        <v>25</v>
      </c>
      <c r="Z70" s="138"/>
      <c r="AA70" s="431">
        <f>IF(U70="?",0,IF(U70&lt;&gt;"",1,0))</f>
        <v>0</v>
      </c>
      <c r="AB70" s="12"/>
      <c r="AC70" s="27"/>
      <c r="AD70" s="27"/>
      <c r="AE70" s="27"/>
      <c r="AF70" s="27"/>
    </row>
    <row r="71" spans="1:32" s="234" customFormat="1" ht="9" customHeight="1" x14ac:dyDescent="0.2">
      <c r="A71" s="267"/>
      <c r="B71" s="144"/>
      <c r="C71" s="201"/>
      <c r="D71" s="201"/>
      <c r="E71" s="201"/>
      <c r="F71" s="201"/>
      <c r="G71" s="201"/>
      <c r="H71" s="201"/>
      <c r="I71" s="201"/>
      <c r="J71" s="201"/>
      <c r="K71" s="201"/>
      <c r="L71" s="201"/>
      <c r="M71" s="201"/>
      <c r="N71" s="201"/>
      <c r="O71" s="201"/>
      <c r="P71" s="201"/>
      <c r="Q71" s="98"/>
      <c r="R71" s="98"/>
      <c r="S71" s="98"/>
      <c r="T71" s="98"/>
      <c r="U71" s="98"/>
      <c r="V71" s="98"/>
      <c r="W71" s="98"/>
      <c r="X71" s="98"/>
      <c r="Y71" s="202"/>
      <c r="Z71" s="208"/>
      <c r="AA71" s="432"/>
      <c r="AB71" s="27"/>
      <c r="AC71" s="27"/>
      <c r="AD71" s="27"/>
      <c r="AE71" s="27"/>
      <c r="AF71" s="27"/>
    </row>
    <row r="72" spans="1:32" s="234" customFormat="1" ht="5.25" customHeight="1" x14ac:dyDescent="0.2">
      <c r="A72" s="267"/>
      <c r="B72" s="136"/>
      <c r="C72" s="221"/>
      <c r="D72" s="280"/>
      <c r="E72" s="280"/>
      <c r="F72" s="280"/>
      <c r="G72" s="280"/>
      <c r="H72" s="221"/>
      <c r="I72" s="280"/>
      <c r="J72" s="280"/>
      <c r="K72" s="280"/>
      <c r="L72" s="221"/>
      <c r="M72" s="280"/>
      <c r="N72" s="280"/>
      <c r="O72" s="280"/>
      <c r="P72" s="221"/>
      <c r="Q72" s="183"/>
      <c r="R72" s="183"/>
      <c r="S72" s="183"/>
      <c r="T72" s="183"/>
      <c r="U72" s="183"/>
      <c r="V72" s="183"/>
      <c r="W72" s="183"/>
      <c r="X72" s="183"/>
      <c r="Y72" s="222"/>
      <c r="Z72" s="142"/>
      <c r="AA72" s="432"/>
      <c r="AB72" s="27"/>
      <c r="AC72" s="27"/>
      <c r="AD72" s="27"/>
      <c r="AE72" s="27"/>
      <c r="AF72" s="27"/>
    </row>
    <row r="73" spans="1:32" ht="24" customHeight="1" x14ac:dyDescent="0.2">
      <c r="A73" s="267"/>
      <c r="B73" s="189"/>
      <c r="C73" s="226" t="s">
        <v>72</v>
      </c>
      <c r="D73" s="226"/>
      <c r="E73" s="226"/>
      <c r="F73" s="226"/>
      <c r="G73" s="226"/>
      <c r="H73" s="227"/>
      <c r="I73" s="284"/>
      <c r="J73" s="284"/>
      <c r="K73" s="284"/>
      <c r="L73" s="227"/>
      <c r="M73" s="284"/>
      <c r="N73" s="284"/>
      <c r="O73" s="284"/>
      <c r="P73" s="227"/>
      <c r="Q73" s="227"/>
      <c r="R73" s="284"/>
      <c r="S73" s="284"/>
      <c r="T73" s="284"/>
      <c r="U73" s="227"/>
      <c r="V73" s="284"/>
      <c r="W73" s="284"/>
      <c r="X73" s="284"/>
      <c r="Y73" s="228"/>
      <c r="Z73" s="152"/>
      <c r="AA73" s="432"/>
      <c r="AB73" s="12"/>
      <c r="AC73" s="12"/>
      <c r="AD73" s="12"/>
      <c r="AE73" s="12"/>
      <c r="AF73" s="12"/>
    </row>
    <row r="74" spans="1:32" s="234" customFormat="1" ht="9" customHeight="1" x14ac:dyDescent="0.2">
      <c r="A74" s="267"/>
      <c r="B74" s="136"/>
      <c r="C74" s="137"/>
      <c r="D74" s="286"/>
      <c r="E74" s="286"/>
      <c r="F74" s="286"/>
      <c r="G74" s="286"/>
      <c r="H74" s="137"/>
      <c r="I74" s="286"/>
      <c r="J74" s="286"/>
      <c r="K74" s="286"/>
      <c r="L74" s="137"/>
      <c r="M74" s="286"/>
      <c r="N74" s="286"/>
      <c r="O74" s="286"/>
      <c r="P74" s="137"/>
      <c r="Q74" s="137"/>
      <c r="R74" s="286"/>
      <c r="S74" s="286"/>
      <c r="T74" s="286"/>
      <c r="U74" s="137"/>
      <c r="V74" s="286"/>
      <c r="W74" s="286"/>
      <c r="X74" s="286"/>
      <c r="Y74" s="186"/>
      <c r="Z74" s="138"/>
      <c r="AA74" s="432"/>
      <c r="AB74" s="12"/>
      <c r="AC74" s="27"/>
      <c r="AD74" s="27"/>
      <c r="AE74" s="27"/>
      <c r="AF74" s="27"/>
    </row>
    <row r="75" spans="1:32" s="234" customFormat="1" ht="27" customHeight="1" x14ac:dyDescent="0.2">
      <c r="A75" s="271" t="s">
        <v>83</v>
      </c>
      <c r="B75" s="141"/>
      <c r="C75" s="562" t="s">
        <v>276</v>
      </c>
      <c r="D75" s="515"/>
      <c r="E75" s="515"/>
      <c r="F75" s="515"/>
      <c r="G75" s="515"/>
      <c r="H75" s="515"/>
      <c r="I75" s="515"/>
      <c r="J75" s="515"/>
      <c r="K75" s="515"/>
      <c r="L75" s="515"/>
      <c r="M75" s="515"/>
      <c r="N75" s="515"/>
      <c r="O75" s="515"/>
      <c r="P75" s="515"/>
      <c r="Q75" s="515"/>
      <c r="R75" s="515"/>
      <c r="S75" s="515"/>
      <c r="T75" s="515"/>
      <c r="U75" s="516"/>
      <c r="V75" s="517"/>
      <c r="W75" s="517"/>
      <c r="X75" s="326" t="s">
        <v>195</v>
      </c>
      <c r="Y75" s="326"/>
      <c r="Z75" s="142"/>
      <c r="AA75" s="431">
        <f>IF(U75="?",0,IF(U75&lt;&gt;"",1,0))</f>
        <v>0</v>
      </c>
      <c r="AB75" s="27"/>
      <c r="AC75" s="27"/>
      <c r="AD75" s="27"/>
      <c r="AE75" s="27"/>
      <c r="AF75" s="27"/>
    </row>
    <row r="76" spans="1:32" s="234" customFormat="1" ht="5.25" customHeight="1" x14ac:dyDescent="0.2">
      <c r="A76" s="267"/>
      <c r="B76" s="136"/>
      <c r="C76" s="225"/>
      <c r="D76" s="225"/>
      <c r="E76" s="225"/>
      <c r="F76" s="225"/>
      <c r="G76" s="225"/>
      <c r="H76" s="225"/>
      <c r="I76" s="225"/>
      <c r="J76" s="225"/>
      <c r="K76" s="225"/>
      <c r="L76" s="225"/>
      <c r="M76" s="225"/>
      <c r="N76" s="225"/>
      <c r="O76" s="225"/>
      <c r="P76" s="225"/>
      <c r="Q76" s="319"/>
      <c r="R76" s="319"/>
      <c r="S76" s="319"/>
      <c r="T76" s="319"/>
      <c r="U76" s="319"/>
      <c r="V76" s="319"/>
      <c r="W76" s="319"/>
      <c r="X76" s="326"/>
      <c r="Y76" s="323"/>
      <c r="Z76" s="138"/>
      <c r="AA76" s="432"/>
      <c r="AB76" s="12"/>
      <c r="AC76" s="27"/>
      <c r="AD76" s="27"/>
      <c r="AE76" s="27"/>
      <c r="AF76" s="27"/>
    </row>
    <row r="77" spans="1:32" s="234" customFormat="1" ht="21.75" customHeight="1" x14ac:dyDescent="0.2">
      <c r="A77" s="271" t="s">
        <v>106</v>
      </c>
      <c r="B77" s="141"/>
      <c r="C77" s="581" t="s">
        <v>26</v>
      </c>
      <c r="D77" s="220" t="s">
        <v>205</v>
      </c>
      <c r="E77" s="225"/>
      <c r="F77" s="225"/>
      <c r="G77" s="225"/>
      <c r="H77" s="225"/>
      <c r="I77" s="225"/>
      <c r="J77" s="225"/>
      <c r="K77" s="225"/>
      <c r="L77" s="225"/>
      <c r="M77" s="225"/>
      <c r="N77" s="225"/>
      <c r="O77" s="225"/>
      <c r="P77" s="225"/>
      <c r="Q77" s="319"/>
      <c r="R77" s="319"/>
      <c r="S77" s="319"/>
      <c r="T77" s="319"/>
      <c r="U77" s="516"/>
      <c r="V77" s="517"/>
      <c r="W77" s="517"/>
      <c r="X77" s="326" t="s">
        <v>195</v>
      </c>
      <c r="Y77" s="326"/>
      <c r="Z77" s="142"/>
      <c r="AA77" s="431">
        <f>IF(U77="?",0,IF(U77&lt;&gt;"",1,0))</f>
        <v>0</v>
      </c>
      <c r="AB77" s="27"/>
      <c r="AC77" s="27"/>
      <c r="AD77" s="27"/>
      <c r="AE77" s="27"/>
      <c r="AF77" s="27"/>
    </row>
    <row r="78" spans="1:32" s="234" customFormat="1" ht="5.25" customHeight="1" x14ac:dyDescent="0.2">
      <c r="A78" s="267"/>
      <c r="B78" s="136"/>
      <c r="C78" s="582"/>
      <c r="D78" s="316"/>
      <c r="E78" s="225"/>
      <c r="F78" s="225"/>
      <c r="G78" s="225"/>
      <c r="H78" s="225"/>
      <c r="I78" s="225"/>
      <c r="J78" s="225"/>
      <c r="K78" s="225"/>
      <c r="L78" s="225"/>
      <c r="M78" s="225"/>
      <c r="N78" s="225"/>
      <c r="O78" s="225"/>
      <c r="P78" s="225"/>
      <c r="Q78" s="319"/>
      <c r="R78" s="319"/>
      <c r="S78" s="319"/>
      <c r="T78" s="319"/>
      <c r="U78" s="319"/>
      <c r="V78" s="319"/>
      <c r="W78" s="319"/>
      <c r="X78" s="326"/>
      <c r="Y78" s="323"/>
      <c r="Z78" s="138"/>
      <c r="AA78" s="432"/>
      <c r="AB78" s="12"/>
      <c r="AC78" s="27"/>
      <c r="AD78" s="27"/>
      <c r="AE78" s="27"/>
      <c r="AF78" s="27"/>
    </row>
    <row r="79" spans="1:32" s="234" customFormat="1" ht="21.75" customHeight="1" x14ac:dyDescent="0.2">
      <c r="A79" s="271" t="s">
        <v>107</v>
      </c>
      <c r="B79" s="141"/>
      <c r="C79" s="583"/>
      <c r="D79" s="220" t="s">
        <v>206</v>
      </c>
      <c r="E79" s="225"/>
      <c r="F79" s="225"/>
      <c r="G79" s="225"/>
      <c r="H79" s="225"/>
      <c r="I79" s="225"/>
      <c r="J79" s="225"/>
      <c r="K79" s="225"/>
      <c r="L79" s="225"/>
      <c r="M79" s="225"/>
      <c r="N79" s="225"/>
      <c r="O79" s="225"/>
      <c r="P79" s="225"/>
      <c r="Q79" s="319"/>
      <c r="R79" s="319"/>
      <c r="S79" s="319"/>
      <c r="T79" s="319"/>
      <c r="U79" s="516"/>
      <c r="V79" s="517"/>
      <c r="W79" s="517"/>
      <c r="X79" s="326" t="s">
        <v>195</v>
      </c>
      <c r="Y79" s="326"/>
      <c r="Z79" s="142"/>
      <c r="AA79" s="431">
        <f>IF(U79="?",0,IF(U79&lt;&gt;"",1,0))</f>
        <v>0</v>
      </c>
      <c r="AB79" s="27"/>
      <c r="AC79" s="27"/>
      <c r="AD79" s="27"/>
      <c r="AE79" s="27"/>
      <c r="AF79" s="27"/>
    </row>
    <row r="80" spans="1:32" s="234" customFormat="1" ht="9" customHeight="1" x14ac:dyDescent="0.2">
      <c r="A80" s="267"/>
      <c r="B80" s="136"/>
      <c r="C80" s="225"/>
      <c r="D80" s="225"/>
      <c r="E80" s="225"/>
      <c r="F80" s="225"/>
      <c r="G80" s="225"/>
      <c r="H80" s="225"/>
      <c r="I80" s="225"/>
      <c r="J80" s="225"/>
      <c r="K80" s="225"/>
      <c r="L80" s="225"/>
      <c r="M80" s="225"/>
      <c r="N80" s="225"/>
      <c r="O80" s="225"/>
      <c r="P80" s="225"/>
      <c r="Q80" s="319"/>
      <c r="R80" s="319"/>
      <c r="S80" s="319"/>
      <c r="T80" s="319"/>
      <c r="U80" s="319"/>
      <c r="V80" s="319"/>
      <c r="W80" s="319"/>
      <c r="X80" s="319"/>
      <c r="Y80" s="323"/>
      <c r="Z80" s="138"/>
      <c r="AA80" s="432"/>
      <c r="AB80" s="12"/>
      <c r="AC80" s="27"/>
      <c r="AD80" s="27"/>
      <c r="AE80" s="27"/>
      <c r="AF80" s="27"/>
    </row>
    <row r="81" spans="1:32" s="234" customFormat="1" ht="27" customHeight="1" x14ac:dyDescent="0.2">
      <c r="A81" s="271" t="s">
        <v>103</v>
      </c>
      <c r="B81" s="141"/>
      <c r="C81" s="562" t="s">
        <v>277</v>
      </c>
      <c r="D81" s="515"/>
      <c r="E81" s="515"/>
      <c r="F81" s="515"/>
      <c r="G81" s="515"/>
      <c r="H81" s="515"/>
      <c r="I81" s="515"/>
      <c r="J81" s="515"/>
      <c r="K81" s="515"/>
      <c r="L81" s="515"/>
      <c r="M81" s="515"/>
      <c r="N81" s="515"/>
      <c r="O81" s="515"/>
      <c r="P81" s="515"/>
      <c r="Q81" s="515"/>
      <c r="R81" s="515"/>
      <c r="S81" s="515"/>
      <c r="T81" s="515"/>
      <c r="U81" s="516"/>
      <c r="V81" s="517"/>
      <c r="W81" s="517"/>
      <c r="X81" s="326" t="s">
        <v>195</v>
      </c>
      <c r="Y81" s="326"/>
      <c r="Z81" s="142"/>
      <c r="AA81" s="431">
        <f>IF(U81="?",0,IF(U81&lt;&gt;"",1,0))</f>
        <v>0</v>
      </c>
      <c r="AB81" s="27"/>
      <c r="AC81" s="27"/>
      <c r="AD81" s="27"/>
      <c r="AE81" s="27"/>
      <c r="AF81" s="27"/>
    </row>
    <row r="82" spans="1:32" s="234" customFormat="1" ht="5.25" customHeight="1" x14ac:dyDescent="0.2">
      <c r="A82" s="267"/>
      <c r="B82" s="136"/>
      <c r="C82" s="225"/>
      <c r="D82" s="225"/>
      <c r="E82" s="225"/>
      <c r="F82" s="225"/>
      <c r="G82" s="225"/>
      <c r="H82" s="225"/>
      <c r="I82" s="225"/>
      <c r="J82" s="225"/>
      <c r="K82" s="225"/>
      <c r="L82" s="225"/>
      <c r="M82" s="225"/>
      <c r="N82" s="225"/>
      <c r="O82" s="225"/>
      <c r="P82" s="225"/>
      <c r="Q82" s="319"/>
      <c r="R82" s="319"/>
      <c r="S82" s="319"/>
      <c r="T82" s="319"/>
      <c r="U82" s="319"/>
      <c r="V82" s="319"/>
      <c r="W82" s="319"/>
      <c r="X82" s="319"/>
      <c r="Y82" s="323"/>
      <c r="Z82" s="138"/>
      <c r="AA82" s="432"/>
      <c r="AB82" s="12"/>
      <c r="AC82" s="27"/>
      <c r="AD82" s="27"/>
      <c r="AE82" s="27"/>
      <c r="AF82" s="27"/>
    </row>
    <row r="83" spans="1:32" s="234" customFormat="1" ht="21.75" customHeight="1" x14ac:dyDescent="0.2">
      <c r="A83" s="271" t="s">
        <v>104</v>
      </c>
      <c r="B83" s="141"/>
      <c r="C83" s="581" t="s">
        <v>26</v>
      </c>
      <c r="D83" s="220" t="s">
        <v>205</v>
      </c>
      <c r="E83" s="225"/>
      <c r="F83" s="225"/>
      <c r="G83" s="225"/>
      <c r="H83" s="225"/>
      <c r="I83" s="225"/>
      <c r="J83" s="225"/>
      <c r="K83" s="225"/>
      <c r="L83" s="225"/>
      <c r="M83" s="225"/>
      <c r="N83" s="225"/>
      <c r="O83" s="225"/>
      <c r="P83" s="225"/>
      <c r="Q83" s="319"/>
      <c r="R83" s="319"/>
      <c r="S83" s="319"/>
      <c r="T83" s="319"/>
      <c r="U83" s="516"/>
      <c r="V83" s="517"/>
      <c r="W83" s="517"/>
      <c r="X83" s="326" t="s">
        <v>195</v>
      </c>
      <c r="Y83" s="326"/>
      <c r="Z83" s="142"/>
      <c r="AA83" s="431">
        <f>IF(U83="?",0,IF(U83&lt;&gt;"",1,0))</f>
        <v>0</v>
      </c>
      <c r="AB83" s="27"/>
      <c r="AC83" s="27"/>
      <c r="AD83" s="27"/>
      <c r="AE83" s="27"/>
      <c r="AF83" s="27"/>
    </row>
    <row r="84" spans="1:32" s="234" customFormat="1" ht="5.25" customHeight="1" x14ac:dyDescent="0.2">
      <c r="A84" s="267"/>
      <c r="B84" s="136"/>
      <c r="C84" s="582"/>
      <c r="D84" s="316"/>
      <c r="E84" s="225"/>
      <c r="F84" s="225"/>
      <c r="G84" s="225"/>
      <c r="H84" s="225"/>
      <c r="I84" s="225"/>
      <c r="J84" s="225"/>
      <c r="K84" s="225"/>
      <c r="L84" s="225"/>
      <c r="M84" s="225"/>
      <c r="N84" s="225"/>
      <c r="O84" s="225"/>
      <c r="P84" s="225"/>
      <c r="Q84" s="319"/>
      <c r="R84" s="319"/>
      <c r="S84" s="319"/>
      <c r="T84" s="319"/>
      <c r="U84" s="319"/>
      <c r="V84" s="319"/>
      <c r="W84" s="319"/>
      <c r="X84" s="326"/>
      <c r="Y84" s="323"/>
      <c r="Z84" s="138"/>
      <c r="AA84" s="432"/>
      <c r="AB84" s="12"/>
      <c r="AC84" s="27"/>
      <c r="AD84" s="27"/>
      <c r="AE84" s="27"/>
      <c r="AF84" s="27"/>
    </row>
    <row r="85" spans="1:32" s="234" customFormat="1" ht="21.75" customHeight="1" x14ac:dyDescent="0.2">
      <c r="A85" s="271" t="s">
        <v>105</v>
      </c>
      <c r="B85" s="141"/>
      <c r="C85" s="583"/>
      <c r="D85" s="220" t="s">
        <v>206</v>
      </c>
      <c r="E85" s="225"/>
      <c r="F85" s="225"/>
      <c r="G85" s="225"/>
      <c r="H85" s="225"/>
      <c r="I85" s="225"/>
      <c r="J85" s="225"/>
      <c r="K85" s="225"/>
      <c r="L85" s="225"/>
      <c r="M85" s="225"/>
      <c r="N85" s="225"/>
      <c r="O85" s="225"/>
      <c r="P85" s="225"/>
      <c r="Q85" s="319"/>
      <c r="R85" s="319"/>
      <c r="S85" s="319"/>
      <c r="T85" s="319"/>
      <c r="U85" s="516"/>
      <c r="V85" s="517"/>
      <c r="W85" s="517"/>
      <c r="X85" s="326" t="s">
        <v>195</v>
      </c>
      <c r="Y85" s="326"/>
      <c r="Z85" s="142"/>
      <c r="AA85" s="431">
        <f>IF(U85="?",0,IF(U85&lt;&gt;"",1,0))</f>
        <v>0</v>
      </c>
      <c r="AB85" s="27"/>
      <c r="AC85" s="27"/>
      <c r="AD85" s="27"/>
      <c r="AE85" s="27"/>
      <c r="AF85" s="27"/>
    </row>
    <row r="86" spans="1:32" s="234" customFormat="1" ht="9" customHeight="1" thickBot="1" x14ac:dyDescent="0.25">
      <c r="A86" s="267"/>
      <c r="B86" s="136"/>
      <c r="C86" s="313"/>
      <c r="D86" s="348"/>
      <c r="E86" s="348"/>
      <c r="F86" s="349"/>
      <c r="G86" s="349"/>
      <c r="H86" s="349"/>
      <c r="I86" s="349"/>
      <c r="J86" s="349"/>
      <c r="K86" s="349"/>
      <c r="L86" s="349"/>
      <c r="M86" s="287"/>
      <c r="N86" s="287"/>
      <c r="O86" s="287"/>
      <c r="P86" s="287"/>
      <c r="Q86" s="287"/>
      <c r="R86" s="287"/>
      <c r="S86" s="350"/>
      <c r="T86" s="350"/>
      <c r="U86" s="350"/>
      <c r="V86" s="350"/>
      <c r="W86" s="350"/>
      <c r="X86" s="350"/>
      <c r="Y86" s="38"/>
      <c r="Z86" s="138"/>
      <c r="AA86" s="432"/>
      <c r="AB86" s="12"/>
      <c r="AC86" s="27"/>
      <c r="AD86" s="27"/>
      <c r="AE86" s="27"/>
      <c r="AF86" s="27"/>
    </row>
    <row r="87" spans="1:32" s="234" customFormat="1" ht="9" customHeight="1" x14ac:dyDescent="0.2">
      <c r="A87" s="267"/>
      <c r="B87" s="136"/>
      <c r="C87" s="168"/>
      <c r="D87" s="168"/>
      <c r="E87" s="168"/>
      <c r="F87" s="312"/>
      <c r="G87" s="312"/>
      <c r="H87" s="312"/>
      <c r="I87" s="312"/>
      <c r="J87" s="312"/>
      <c r="K87" s="312"/>
      <c r="L87" s="312"/>
      <c r="M87" s="154"/>
      <c r="N87" s="154"/>
      <c r="O87" s="154"/>
      <c r="P87" s="154"/>
      <c r="Q87" s="154"/>
      <c r="R87" s="154"/>
      <c r="S87" s="38"/>
      <c r="T87" s="38"/>
      <c r="U87" s="38"/>
      <c r="V87" s="38"/>
      <c r="W87" s="38"/>
      <c r="X87" s="38"/>
      <c r="Y87" s="38"/>
      <c r="Z87" s="138"/>
      <c r="AA87" s="432"/>
      <c r="AB87" s="12"/>
      <c r="AC87" s="27"/>
      <c r="AD87" s="27"/>
      <c r="AE87" s="27"/>
      <c r="AF87" s="27"/>
    </row>
    <row r="88" spans="1:32" s="234" customFormat="1" ht="27" customHeight="1" x14ac:dyDescent="0.2">
      <c r="A88" s="271" t="s">
        <v>108</v>
      </c>
      <c r="B88" s="141"/>
      <c r="C88" s="562" t="s">
        <v>319</v>
      </c>
      <c r="D88" s="515"/>
      <c r="E88" s="515"/>
      <c r="F88" s="515"/>
      <c r="G88" s="515"/>
      <c r="H88" s="515"/>
      <c r="I88" s="515"/>
      <c r="J88" s="515"/>
      <c r="K88" s="515"/>
      <c r="L88" s="515"/>
      <c r="M88" s="515"/>
      <c r="N88" s="515"/>
      <c r="O88" s="515"/>
      <c r="P88" s="515"/>
      <c r="Q88" s="515"/>
      <c r="R88" s="515"/>
      <c r="S88" s="319"/>
      <c r="T88" s="516"/>
      <c r="U88" s="576"/>
      <c r="V88" s="576"/>
      <c r="W88" s="576"/>
      <c r="X88" s="326" t="s">
        <v>204</v>
      </c>
      <c r="Y88" s="326"/>
      <c r="Z88" s="142"/>
      <c r="AA88" s="431">
        <f>IF(T88="?",0,IF(T88&lt;&gt;"",1,0))</f>
        <v>0</v>
      </c>
      <c r="AB88" s="27"/>
      <c r="AC88" s="27"/>
      <c r="AD88" s="27"/>
      <c r="AE88" s="27"/>
      <c r="AF88" s="27"/>
    </row>
    <row r="89" spans="1:32" s="234" customFormat="1" ht="5.25" customHeight="1" x14ac:dyDescent="0.2">
      <c r="A89" s="267"/>
      <c r="B89" s="136"/>
      <c r="C89" s="225"/>
      <c r="D89" s="225"/>
      <c r="E89" s="225"/>
      <c r="F89" s="225"/>
      <c r="G89" s="225"/>
      <c r="H89" s="225"/>
      <c r="I89" s="225"/>
      <c r="J89" s="225"/>
      <c r="K89" s="225"/>
      <c r="L89" s="225"/>
      <c r="M89" s="225"/>
      <c r="N89" s="225"/>
      <c r="O89" s="225"/>
      <c r="P89" s="225"/>
      <c r="Q89" s="319"/>
      <c r="R89" s="319"/>
      <c r="S89" s="319"/>
      <c r="T89" s="319"/>
      <c r="U89" s="319"/>
      <c r="V89" s="319"/>
      <c r="W89" s="319"/>
      <c r="X89" s="319"/>
      <c r="Y89" s="323"/>
      <c r="Z89" s="138"/>
      <c r="AA89" s="432"/>
      <c r="AB89" s="12"/>
      <c r="AC89" s="27"/>
      <c r="AD89" s="27"/>
      <c r="AE89" s="27"/>
      <c r="AF89" s="27"/>
    </row>
    <row r="90" spans="1:32" s="234" customFormat="1" ht="21.75" customHeight="1" x14ac:dyDescent="0.2">
      <c r="A90" s="271" t="s">
        <v>109</v>
      </c>
      <c r="B90" s="141"/>
      <c r="C90" s="540" t="s">
        <v>26</v>
      </c>
      <c r="D90" s="220" t="s">
        <v>207</v>
      </c>
      <c r="E90" s="249"/>
      <c r="F90" s="249"/>
      <c r="G90" s="249"/>
      <c r="H90" s="320"/>
      <c r="I90" s="320"/>
      <c r="J90" s="320"/>
      <c r="K90" s="320"/>
      <c r="L90" s="320"/>
      <c r="M90" s="320"/>
      <c r="N90" s="320"/>
      <c r="O90" s="320"/>
      <c r="P90" s="320"/>
      <c r="Q90" s="320"/>
      <c r="R90" s="320"/>
      <c r="S90" s="320"/>
      <c r="T90" s="516"/>
      <c r="U90" s="576"/>
      <c r="V90" s="576"/>
      <c r="W90" s="576"/>
      <c r="X90" s="326" t="s">
        <v>204</v>
      </c>
      <c r="Y90" s="326"/>
      <c r="Z90" s="138"/>
      <c r="AA90" s="431">
        <f>IF(T90="?",0,IF(T90&lt;&gt;"",1,0))</f>
        <v>0</v>
      </c>
      <c r="AB90" s="27"/>
      <c r="AC90" s="27"/>
      <c r="AD90" s="27"/>
      <c r="AE90" s="27"/>
      <c r="AF90" s="27"/>
    </row>
    <row r="91" spans="1:32" s="234" customFormat="1" ht="5.25" customHeight="1" x14ac:dyDescent="0.2">
      <c r="A91" s="267"/>
      <c r="B91" s="136"/>
      <c r="C91" s="596"/>
      <c r="D91" s="316"/>
      <c r="E91" s="225"/>
      <c r="F91" s="225"/>
      <c r="G91" s="225"/>
      <c r="H91" s="225"/>
      <c r="I91" s="225"/>
      <c r="J91" s="225"/>
      <c r="K91" s="225"/>
      <c r="L91" s="225"/>
      <c r="M91" s="225"/>
      <c r="N91" s="225"/>
      <c r="O91" s="225"/>
      <c r="P91" s="225"/>
      <c r="Q91" s="225"/>
      <c r="R91" s="225"/>
      <c r="S91" s="225"/>
      <c r="T91" s="319"/>
      <c r="U91" s="319"/>
      <c r="V91" s="319"/>
      <c r="W91" s="319"/>
      <c r="X91" s="319"/>
      <c r="Y91" s="323"/>
      <c r="Z91" s="138"/>
      <c r="AA91" s="432"/>
      <c r="AB91" s="12"/>
      <c r="AC91" s="27"/>
      <c r="AD91" s="27"/>
      <c r="AE91" s="27"/>
      <c r="AF91" s="27"/>
    </row>
    <row r="92" spans="1:32" s="234" customFormat="1" ht="21" customHeight="1" x14ac:dyDescent="0.2">
      <c r="A92" s="271" t="s">
        <v>110</v>
      </c>
      <c r="B92" s="141"/>
      <c r="C92" s="597"/>
      <c r="D92" s="220" t="s">
        <v>208</v>
      </c>
      <c r="E92" s="249"/>
      <c r="F92" s="249"/>
      <c r="G92" s="249"/>
      <c r="H92" s="320"/>
      <c r="I92" s="320"/>
      <c r="J92" s="320"/>
      <c r="K92" s="320"/>
      <c r="L92" s="320"/>
      <c r="M92" s="320"/>
      <c r="N92" s="320"/>
      <c r="O92" s="320"/>
      <c r="P92" s="320"/>
      <c r="Q92" s="320"/>
      <c r="R92" s="320"/>
      <c r="S92" s="320"/>
      <c r="T92" s="516"/>
      <c r="U92" s="576"/>
      <c r="V92" s="576"/>
      <c r="W92" s="576"/>
      <c r="X92" s="326" t="s">
        <v>204</v>
      </c>
      <c r="Y92" s="326"/>
      <c r="Z92" s="138"/>
      <c r="AA92" s="431">
        <f>IF(T92="?",0,IF(T92&lt;&gt;"",1,0))</f>
        <v>0</v>
      </c>
      <c r="AB92" s="27"/>
      <c r="AC92" s="27"/>
      <c r="AD92" s="27"/>
      <c r="AE92" s="27"/>
      <c r="AF92" s="27"/>
    </row>
    <row r="93" spans="1:32" s="234" customFormat="1" ht="9" customHeight="1" x14ac:dyDescent="0.2">
      <c r="A93" s="267"/>
      <c r="B93" s="144"/>
      <c r="C93" s="202"/>
      <c r="D93" s="202"/>
      <c r="E93" s="202"/>
      <c r="F93" s="202"/>
      <c r="G93" s="202"/>
      <c r="H93" s="202"/>
      <c r="I93" s="202"/>
      <c r="J93" s="202"/>
      <c r="K93" s="202"/>
      <c r="L93" s="202"/>
      <c r="M93" s="202"/>
      <c r="N93" s="202"/>
      <c r="O93" s="202"/>
      <c r="P93" s="202"/>
      <c r="Q93" s="98"/>
      <c r="R93" s="98"/>
      <c r="S93" s="98"/>
      <c r="T93" s="98"/>
      <c r="U93" s="98"/>
      <c r="V93" s="98"/>
      <c r="W93" s="98"/>
      <c r="X93" s="98"/>
      <c r="Y93" s="202"/>
      <c r="Z93" s="208"/>
      <c r="AA93" s="432"/>
      <c r="AB93" s="27"/>
      <c r="AC93" s="27"/>
      <c r="AD93" s="27"/>
      <c r="AE93" s="27"/>
      <c r="AF93" s="27"/>
    </row>
    <row r="94" spans="1:32" s="234" customFormat="1" ht="5.25" customHeight="1" x14ac:dyDescent="0.2">
      <c r="A94" s="267"/>
      <c r="B94" s="147"/>
      <c r="C94" s="205"/>
      <c r="D94" s="205"/>
      <c r="E94" s="205"/>
      <c r="F94" s="205"/>
      <c r="G94" s="205"/>
      <c r="H94" s="205"/>
      <c r="I94" s="205"/>
      <c r="J94" s="205"/>
      <c r="K94" s="205"/>
      <c r="L94" s="205"/>
      <c r="M94" s="205"/>
      <c r="N94" s="205"/>
      <c r="O94" s="205"/>
      <c r="P94" s="205"/>
      <c r="Q94" s="217"/>
      <c r="R94" s="217"/>
      <c r="S94" s="217"/>
      <c r="T94" s="217"/>
      <c r="U94" s="217"/>
      <c r="V94" s="217"/>
      <c r="W94" s="217"/>
      <c r="X94" s="217"/>
      <c r="Y94" s="206"/>
      <c r="Z94" s="209"/>
      <c r="AA94" s="432"/>
      <c r="AB94" s="27"/>
      <c r="AC94" s="27"/>
      <c r="AD94" s="27"/>
      <c r="AE94" s="27"/>
      <c r="AF94" s="27"/>
    </row>
    <row r="95" spans="1:32" ht="24" customHeight="1" x14ac:dyDescent="0.2">
      <c r="A95" s="267"/>
      <c r="B95" s="189"/>
      <c r="C95" s="226" t="s">
        <v>74</v>
      </c>
      <c r="D95" s="226"/>
      <c r="E95" s="226"/>
      <c r="F95" s="226"/>
      <c r="G95" s="226"/>
      <c r="H95" s="227"/>
      <c r="I95" s="284"/>
      <c r="J95" s="284"/>
      <c r="K95" s="284"/>
      <c r="L95" s="227"/>
      <c r="M95" s="284"/>
      <c r="N95" s="284"/>
      <c r="O95" s="284"/>
      <c r="P95" s="227"/>
      <c r="Q95" s="227"/>
      <c r="R95" s="284"/>
      <c r="S95" s="284"/>
      <c r="T95" s="284"/>
      <c r="U95" s="227"/>
      <c r="V95" s="284"/>
      <c r="W95" s="284"/>
      <c r="X95" s="284"/>
      <c r="Y95" s="228"/>
      <c r="Z95" s="152"/>
      <c r="AA95" s="432"/>
      <c r="AB95" s="12"/>
      <c r="AC95" s="12"/>
      <c r="AD95" s="12"/>
      <c r="AE95" s="12"/>
      <c r="AF95" s="12"/>
    </row>
    <row r="96" spans="1:32" s="234" customFormat="1" ht="5.25" customHeight="1" x14ac:dyDescent="0.2">
      <c r="A96" s="267"/>
      <c r="B96" s="136"/>
      <c r="C96" s="137"/>
      <c r="D96" s="286"/>
      <c r="E96" s="286"/>
      <c r="F96" s="286"/>
      <c r="G96" s="286"/>
      <c r="H96" s="137"/>
      <c r="I96" s="286"/>
      <c r="J96" s="286"/>
      <c r="K96" s="286"/>
      <c r="L96" s="137"/>
      <c r="M96" s="286"/>
      <c r="N96" s="286"/>
      <c r="O96" s="286"/>
      <c r="P96" s="137"/>
      <c r="Q96" s="137"/>
      <c r="R96" s="286"/>
      <c r="S96" s="286"/>
      <c r="T96" s="286"/>
      <c r="U96" s="137"/>
      <c r="V96" s="286"/>
      <c r="W96" s="286"/>
      <c r="X96" s="286"/>
      <c r="Y96" s="186"/>
      <c r="Z96" s="138"/>
      <c r="AA96" s="432"/>
      <c r="AB96" s="12"/>
      <c r="AC96" s="27"/>
      <c r="AD96" s="27"/>
      <c r="AE96" s="27"/>
      <c r="AF96" s="27"/>
    </row>
    <row r="97" spans="1:32" s="234" customFormat="1" ht="36" customHeight="1" x14ac:dyDescent="0.2">
      <c r="A97" s="272" t="s">
        <v>52</v>
      </c>
      <c r="B97" s="141"/>
      <c r="C97" s="567" t="s">
        <v>73</v>
      </c>
      <c r="D97" s="579"/>
      <c r="E97" s="579"/>
      <c r="F97" s="579"/>
      <c r="G97" s="579"/>
      <c r="H97" s="580"/>
      <c r="I97" s="580"/>
      <c r="J97" s="580"/>
      <c r="K97" s="580"/>
      <c r="L97" s="580"/>
      <c r="M97" s="580"/>
      <c r="N97" s="580"/>
      <c r="O97" s="580"/>
      <c r="P97" s="580"/>
      <c r="Q97" s="580"/>
      <c r="R97" s="574"/>
      <c r="S97" s="574"/>
      <c r="T97" s="575"/>
      <c r="U97" s="586" t="s">
        <v>79</v>
      </c>
      <c r="V97" s="587"/>
      <c r="W97" s="587"/>
      <c r="X97" s="587"/>
      <c r="Y97" s="588"/>
      <c r="Z97" s="138"/>
      <c r="AA97" s="432"/>
      <c r="AB97" s="12"/>
      <c r="AC97" s="27"/>
      <c r="AD97" s="27"/>
      <c r="AE97" s="27"/>
      <c r="AF97" s="27"/>
    </row>
    <row r="98" spans="1:32" s="234" customFormat="1" ht="5.25" customHeight="1" x14ac:dyDescent="0.2">
      <c r="A98" s="267"/>
      <c r="B98" s="136"/>
      <c r="C98" s="247"/>
      <c r="D98" s="286"/>
      <c r="E98" s="286"/>
      <c r="F98" s="286"/>
      <c r="G98" s="286"/>
      <c r="H98" s="247"/>
      <c r="I98" s="286"/>
      <c r="J98" s="286"/>
      <c r="K98" s="286"/>
      <c r="L98" s="247"/>
      <c r="M98" s="286"/>
      <c r="N98" s="286"/>
      <c r="O98" s="286"/>
      <c r="P98" s="247"/>
      <c r="Q98" s="247"/>
      <c r="R98" s="286"/>
      <c r="S98" s="286"/>
      <c r="T98" s="286"/>
      <c r="U98" s="247"/>
      <c r="V98" s="286"/>
      <c r="W98" s="286"/>
      <c r="X98" s="286"/>
      <c r="Y98" s="186"/>
      <c r="Z98" s="138"/>
      <c r="AA98" s="432"/>
      <c r="AB98" s="12"/>
      <c r="AC98" s="27"/>
      <c r="AD98" s="27"/>
      <c r="AE98" s="27"/>
      <c r="AF98" s="27"/>
    </row>
    <row r="99" spans="1:32" s="234" customFormat="1" ht="18" customHeight="1" x14ac:dyDescent="0.2">
      <c r="A99" s="271" t="s">
        <v>59</v>
      </c>
      <c r="B99" s="141"/>
      <c r="C99" s="537" t="s">
        <v>320</v>
      </c>
      <c r="D99" s="537"/>
      <c r="E99" s="537"/>
      <c r="F99" s="537"/>
      <c r="G99" s="537"/>
      <c r="H99" s="537"/>
      <c r="I99" s="537"/>
      <c r="J99" s="537"/>
      <c r="K99" s="537"/>
      <c r="L99" s="537"/>
      <c r="M99" s="537"/>
      <c r="N99" s="537"/>
      <c r="O99" s="537"/>
      <c r="P99" s="537"/>
      <c r="Q99" s="537"/>
      <c r="R99" s="537"/>
      <c r="S99" s="537"/>
      <c r="T99" s="537"/>
      <c r="U99" s="446"/>
      <c r="V99" s="584"/>
      <c r="W99" s="584"/>
      <c r="X99" s="326" t="s">
        <v>209</v>
      </c>
      <c r="Y99" s="326"/>
      <c r="Z99" s="142"/>
      <c r="AA99" s="431">
        <f>IF(V99="?",0,IF(V99&lt;&gt;"",1,0))</f>
        <v>0</v>
      </c>
      <c r="AB99" s="27"/>
      <c r="AC99" s="27"/>
      <c r="AD99" s="27"/>
      <c r="AE99" s="27"/>
      <c r="AF99" s="27"/>
    </row>
    <row r="100" spans="1:32" s="234" customFormat="1" ht="5.25" customHeight="1" x14ac:dyDescent="0.2">
      <c r="A100" s="267"/>
      <c r="B100" s="136"/>
      <c r="C100" s="229"/>
      <c r="D100" s="281"/>
      <c r="E100" s="281"/>
      <c r="F100" s="281"/>
      <c r="G100" s="281"/>
      <c r="H100" s="225"/>
      <c r="I100" s="225"/>
      <c r="J100" s="225"/>
      <c r="K100" s="225"/>
      <c r="L100" s="225"/>
      <c r="M100" s="225"/>
      <c r="N100" s="225"/>
      <c r="O100" s="225"/>
      <c r="P100" s="225"/>
      <c r="Q100" s="225"/>
      <c r="R100" s="225"/>
      <c r="S100" s="225"/>
      <c r="T100" s="225"/>
      <c r="U100" s="223"/>
      <c r="V100" s="286"/>
      <c r="W100" s="286"/>
      <c r="X100" s="286"/>
      <c r="Y100" s="186"/>
      <c r="Z100" s="138"/>
      <c r="AA100" s="432"/>
      <c r="AB100" s="27"/>
      <c r="AC100" s="27"/>
      <c r="AD100" s="27"/>
      <c r="AE100" s="27"/>
      <c r="AF100" s="27"/>
    </row>
    <row r="101" spans="1:32" s="234" customFormat="1" ht="18" customHeight="1" x14ac:dyDescent="0.2">
      <c r="A101" s="271" t="s">
        <v>111</v>
      </c>
      <c r="B101" s="141"/>
      <c r="C101" s="537" t="s">
        <v>316</v>
      </c>
      <c r="D101" s="537"/>
      <c r="E101" s="537"/>
      <c r="F101" s="537"/>
      <c r="G101" s="537"/>
      <c r="H101" s="537"/>
      <c r="I101" s="537"/>
      <c r="J101" s="537"/>
      <c r="K101" s="537"/>
      <c r="L101" s="537"/>
      <c r="M101" s="537"/>
      <c r="N101" s="537"/>
      <c r="O101" s="537"/>
      <c r="P101" s="537"/>
      <c r="Q101" s="537"/>
      <c r="R101" s="537"/>
      <c r="S101" s="537"/>
      <c r="T101" s="537"/>
      <c r="U101" s="446"/>
      <c r="V101" s="584"/>
      <c r="W101" s="584"/>
      <c r="X101" s="326" t="s">
        <v>209</v>
      </c>
      <c r="Y101" s="326"/>
      <c r="Z101" s="142"/>
      <c r="AA101" s="431">
        <f>IF(V101="?",0,IF(V101&lt;&gt;"",1,0))</f>
        <v>0</v>
      </c>
      <c r="AB101" s="27"/>
      <c r="AC101" s="27"/>
      <c r="AD101" s="27"/>
      <c r="AE101" s="27"/>
      <c r="AF101" s="27"/>
    </row>
    <row r="102" spans="1:32" s="234" customFormat="1" ht="5.25" customHeight="1" x14ac:dyDescent="0.2">
      <c r="A102" s="267"/>
      <c r="B102" s="136"/>
      <c r="C102" s="239"/>
      <c r="D102" s="286"/>
      <c r="E102" s="286"/>
      <c r="F102" s="286"/>
      <c r="G102" s="286"/>
      <c r="H102" s="239"/>
      <c r="I102" s="286"/>
      <c r="J102" s="286"/>
      <c r="K102" s="286"/>
      <c r="L102" s="239"/>
      <c r="M102" s="286"/>
      <c r="N102" s="286"/>
      <c r="O102" s="286"/>
      <c r="P102" s="239"/>
      <c r="Q102" s="239"/>
      <c r="R102" s="286"/>
      <c r="S102" s="286"/>
      <c r="T102" s="286"/>
      <c r="U102" s="239"/>
      <c r="V102" s="286"/>
      <c r="W102" s="286"/>
      <c r="X102" s="286"/>
      <c r="Y102" s="228"/>
      <c r="Z102" s="138"/>
      <c r="AA102" s="432"/>
      <c r="AB102" s="12"/>
      <c r="AC102" s="27"/>
      <c r="AD102" s="27"/>
      <c r="AE102" s="27"/>
      <c r="AF102" s="27"/>
    </row>
    <row r="103" spans="1:32" s="234" customFormat="1" ht="27" customHeight="1" x14ac:dyDescent="0.2">
      <c r="A103" s="272" t="s">
        <v>52</v>
      </c>
      <c r="B103" s="141"/>
      <c r="C103" s="589" t="s">
        <v>321</v>
      </c>
      <c r="D103" s="589"/>
      <c r="E103" s="589"/>
      <c r="F103" s="589"/>
      <c r="G103" s="589"/>
      <c r="H103" s="590"/>
      <c r="I103" s="590"/>
      <c r="J103" s="590"/>
      <c r="K103" s="590"/>
      <c r="L103" s="590"/>
      <c r="M103" s="590"/>
      <c r="N103" s="590"/>
      <c r="O103" s="590"/>
      <c r="P103" s="590"/>
      <c r="Q103" s="590"/>
      <c r="R103" s="590"/>
      <c r="S103" s="590"/>
      <c r="T103" s="590"/>
      <c r="U103" s="591"/>
      <c r="V103" s="591"/>
      <c r="W103" s="591"/>
      <c r="X103" s="591"/>
      <c r="Y103" s="591"/>
      <c r="Z103" s="142"/>
      <c r="AA103" s="432"/>
      <c r="AB103" s="27"/>
      <c r="AC103" s="27"/>
      <c r="AD103" s="27"/>
      <c r="AE103" s="27"/>
      <c r="AF103" s="27"/>
    </row>
    <row r="104" spans="1:32" s="234" customFormat="1" ht="18" customHeight="1" x14ac:dyDescent="0.2">
      <c r="A104" s="272" t="s">
        <v>52</v>
      </c>
      <c r="B104" s="141"/>
      <c r="C104" s="537" t="s">
        <v>193</v>
      </c>
      <c r="D104" s="537"/>
      <c r="E104" s="537"/>
      <c r="F104" s="537"/>
      <c r="G104" s="537"/>
      <c r="H104" s="585"/>
      <c r="I104" s="585"/>
      <c r="J104" s="585"/>
      <c r="K104" s="585"/>
      <c r="L104" s="585"/>
      <c r="M104" s="585"/>
      <c r="N104" s="585"/>
      <c r="O104" s="585"/>
      <c r="P104" s="585"/>
      <c r="Q104" s="585"/>
      <c r="R104" s="585"/>
      <c r="S104" s="585"/>
      <c r="T104" s="585"/>
      <c r="U104" s="446"/>
      <c r="V104" s="446"/>
      <c r="W104" s="446"/>
      <c r="X104" s="446"/>
      <c r="Y104" s="446"/>
      <c r="Z104" s="142"/>
      <c r="AA104" s="432"/>
      <c r="AB104" s="27"/>
      <c r="AC104" s="27"/>
      <c r="AD104" s="27"/>
      <c r="AE104" s="27"/>
      <c r="AF104" s="27"/>
    </row>
    <row r="105" spans="1:32" s="234" customFormat="1" ht="9" customHeight="1" x14ac:dyDescent="0.2">
      <c r="A105" s="211"/>
      <c r="B105" s="144"/>
      <c r="C105" s="202"/>
      <c r="D105" s="202"/>
      <c r="E105" s="202"/>
      <c r="F105" s="202"/>
      <c r="G105" s="202"/>
      <c r="H105" s="202"/>
      <c r="I105" s="202"/>
      <c r="J105" s="202"/>
      <c r="K105" s="202"/>
      <c r="L105" s="202"/>
      <c r="M105" s="202"/>
      <c r="N105" s="202"/>
      <c r="O105" s="202"/>
      <c r="P105" s="202"/>
      <c r="Q105" s="98"/>
      <c r="R105" s="98"/>
      <c r="S105" s="98"/>
      <c r="T105" s="98"/>
      <c r="U105" s="98"/>
      <c r="V105" s="98"/>
      <c r="W105" s="98"/>
      <c r="X105" s="98"/>
      <c r="Y105" s="202"/>
      <c r="Z105" s="208"/>
      <c r="AA105" s="432"/>
      <c r="AB105" s="27"/>
      <c r="AC105" s="27"/>
      <c r="AD105" s="27"/>
      <c r="AE105" s="27"/>
      <c r="AF105" s="27"/>
    </row>
    <row r="106" spans="1:32" s="234" customFormat="1" ht="5.25" customHeight="1" x14ac:dyDescent="0.2">
      <c r="A106" s="214"/>
      <c r="B106" s="147"/>
      <c r="C106" s="148"/>
      <c r="D106" s="237"/>
      <c r="E106" s="237"/>
      <c r="F106" s="148"/>
      <c r="G106" s="148"/>
      <c r="H106" s="148"/>
      <c r="I106" s="148"/>
      <c r="J106" s="148"/>
      <c r="K106" s="148"/>
      <c r="L106" s="148"/>
      <c r="M106" s="148"/>
      <c r="N106" s="148"/>
      <c r="O106" s="148"/>
      <c r="P106" s="148"/>
      <c r="Q106" s="148"/>
      <c r="R106" s="148"/>
      <c r="S106" s="148"/>
      <c r="T106" s="148"/>
      <c r="U106" s="148"/>
      <c r="V106" s="148"/>
      <c r="W106" s="148"/>
      <c r="X106" s="148"/>
      <c r="Y106" s="148"/>
      <c r="Z106" s="149"/>
      <c r="AA106" s="432"/>
      <c r="AB106" s="27"/>
      <c r="AC106" s="27"/>
      <c r="AD106" s="27"/>
      <c r="AE106" s="27"/>
      <c r="AF106" s="27"/>
    </row>
    <row r="107" spans="1:32" s="385" customFormat="1" ht="24" customHeight="1" x14ac:dyDescent="0.2">
      <c r="A107" s="263"/>
      <c r="B107" s="88"/>
      <c r="C107" s="226" t="s">
        <v>315</v>
      </c>
      <c r="D107" s="61"/>
      <c r="E107" s="61"/>
      <c r="F107" s="61"/>
      <c r="G107" s="61"/>
      <c r="H107" s="74"/>
      <c r="I107" s="74"/>
      <c r="J107" s="74"/>
      <c r="K107" s="74"/>
      <c r="L107" s="74"/>
      <c r="M107" s="74"/>
      <c r="N107" s="74"/>
      <c r="O107" s="74"/>
      <c r="P107" s="74"/>
      <c r="Q107" s="74"/>
      <c r="R107" s="74"/>
      <c r="S107" s="74"/>
      <c r="T107" s="74"/>
      <c r="U107" s="74"/>
      <c r="V107" s="74"/>
      <c r="W107" s="74"/>
      <c r="X107" s="74"/>
      <c r="Y107" s="73"/>
      <c r="Z107" s="89"/>
      <c r="AA107" s="433"/>
      <c r="AB107" s="5"/>
      <c r="AC107" s="5"/>
      <c r="AD107" s="5"/>
      <c r="AE107" s="5"/>
      <c r="AF107" s="5"/>
    </row>
    <row r="108" spans="1:32" s="385" customFormat="1" ht="36.75" customHeight="1" x14ac:dyDescent="0.2">
      <c r="A108" s="272" t="s">
        <v>52</v>
      </c>
      <c r="B108" s="53"/>
      <c r="C108" s="568" t="s">
        <v>332</v>
      </c>
      <c r="D108" s="568"/>
      <c r="E108" s="568"/>
      <c r="F108" s="568"/>
      <c r="G108" s="568"/>
      <c r="H108" s="569"/>
      <c r="I108" s="569"/>
      <c r="J108" s="569"/>
      <c r="K108" s="569"/>
      <c r="L108" s="569"/>
      <c r="M108" s="569"/>
      <c r="N108" s="569"/>
      <c r="O108" s="569"/>
      <c r="P108" s="569"/>
      <c r="Q108" s="569"/>
      <c r="R108" s="569"/>
      <c r="S108" s="569"/>
      <c r="T108" s="569"/>
      <c r="U108" s="569"/>
      <c r="V108" s="569"/>
      <c r="W108" s="569"/>
      <c r="X108" s="569"/>
      <c r="Y108" s="569"/>
      <c r="Z108" s="55"/>
      <c r="AA108" s="433"/>
      <c r="AB108" s="5"/>
      <c r="AC108" s="5"/>
      <c r="AD108" s="5"/>
      <c r="AE108" s="5"/>
      <c r="AF108" s="5"/>
    </row>
    <row r="109" spans="1:32" s="385" customFormat="1" ht="5.25" customHeight="1" x14ac:dyDescent="0.2">
      <c r="A109" s="264"/>
      <c r="B109" s="53"/>
      <c r="C109" s="93"/>
      <c r="D109" s="93"/>
      <c r="E109" s="93"/>
      <c r="F109" s="93"/>
      <c r="G109" s="93"/>
      <c r="H109" s="94"/>
      <c r="I109" s="94"/>
      <c r="J109" s="94"/>
      <c r="K109" s="94"/>
      <c r="L109" s="94"/>
      <c r="M109" s="94"/>
      <c r="N109" s="94"/>
      <c r="O109" s="94"/>
      <c r="P109" s="38"/>
      <c r="Q109" s="38"/>
      <c r="R109" s="38"/>
      <c r="S109" s="38"/>
      <c r="T109" s="38"/>
      <c r="U109" s="38"/>
      <c r="V109" s="38"/>
      <c r="W109" s="38"/>
      <c r="X109" s="38"/>
      <c r="Y109" s="92"/>
      <c r="Z109" s="55"/>
      <c r="AA109" s="433"/>
      <c r="AB109" s="5"/>
      <c r="AC109" s="5"/>
      <c r="AD109" s="5"/>
      <c r="AE109" s="5"/>
      <c r="AF109" s="5"/>
    </row>
    <row r="110" spans="1:32" s="385" customFormat="1" ht="24" customHeight="1" x14ac:dyDescent="0.2">
      <c r="A110" s="272" t="s">
        <v>52</v>
      </c>
      <c r="B110" s="53"/>
      <c r="C110" s="538" t="s">
        <v>182</v>
      </c>
      <c r="D110" s="535"/>
      <c r="E110" s="535"/>
      <c r="F110" s="535"/>
      <c r="G110" s="535"/>
      <c r="H110" s="535"/>
      <c r="I110" s="535"/>
      <c r="J110" s="535"/>
      <c r="K110" s="535"/>
      <c r="L110" s="535"/>
      <c r="M110" s="535"/>
      <c r="N110" s="535"/>
      <c r="O110" s="535"/>
      <c r="P110" s="535"/>
      <c r="Q110" s="535"/>
      <c r="R110" s="535"/>
      <c r="S110" s="535"/>
      <c r="T110" s="535"/>
      <c r="U110" s="535"/>
      <c r="V110" s="535"/>
      <c r="W110" s="535"/>
      <c r="X110" s="536"/>
      <c r="Y110" s="92"/>
      <c r="Z110" s="55"/>
      <c r="AA110" s="433"/>
      <c r="AB110" s="5"/>
      <c r="AC110" s="5"/>
      <c r="AD110" s="5"/>
      <c r="AE110" s="5"/>
      <c r="AF110" s="5"/>
    </row>
    <row r="111" spans="1:32" s="385" customFormat="1" ht="9" customHeight="1" x14ac:dyDescent="0.2">
      <c r="A111" s="264"/>
      <c r="B111" s="53"/>
      <c r="C111" s="331"/>
      <c r="D111" s="331"/>
      <c r="E111" s="331"/>
      <c r="F111" s="331"/>
      <c r="G111" s="331"/>
      <c r="H111" s="95"/>
      <c r="I111" s="95"/>
      <c r="J111" s="95"/>
      <c r="K111" s="95"/>
      <c r="L111" s="95"/>
      <c r="M111" s="95"/>
      <c r="N111" s="95"/>
      <c r="O111" s="95"/>
      <c r="P111" s="95"/>
      <c r="Q111" s="95"/>
      <c r="R111" s="95"/>
      <c r="S111" s="95"/>
      <c r="T111" s="95"/>
      <c r="U111" s="95"/>
      <c r="V111" s="95"/>
      <c r="W111" s="95"/>
      <c r="X111" s="95"/>
      <c r="Y111" s="95"/>
      <c r="Z111" s="55"/>
      <c r="AA111" s="433"/>
      <c r="AB111" s="5"/>
      <c r="AC111" s="5"/>
      <c r="AD111" s="5"/>
      <c r="AE111" s="5"/>
      <c r="AF111" s="5"/>
    </row>
    <row r="112" spans="1:32" s="385" customFormat="1" ht="21" customHeight="1" x14ac:dyDescent="0.2">
      <c r="A112" s="263" t="s">
        <v>142</v>
      </c>
      <c r="B112" s="53"/>
      <c r="C112" s="593" t="s">
        <v>194</v>
      </c>
      <c r="D112" s="533"/>
      <c r="E112" s="533"/>
      <c r="F112" s="533"/>
      <c r="G112" s="533"/>
      <c r="H112" s="533"/>
      <c r="I112" s="533"/>
      <c r="J112" s="533"/>
      <c r="K112" s="533"/>
      <c r="L112" s="533"/>
      <c r="M112" s="533"/>
      <c r="N112" s="533"/>
      <c r="O112" s="533"/>
      <c r="P112" s="533"/>
      <c r="Q112" s="533"/>
      <c r="R112" s="533"/>
      <c r="S112" s="533"/>
      <c r="T112" s="534"/>
      <c r="U112" s="530"/>
      <c r="V112" s="531"/>
      <c r="W112" s="532"/>
      <c r="X112" s="182" t="s">
        <v>181</v>
      </c>
      <c r="Y112" s="73"/>
      <c r="Z112" s="89"/>
      <c r="AA112" s="431">
        <f>IF(U112="?",0,IF(U112&lt;&gt;"",1,0))</f>
        <v>0</v>
      </c>
      <c r="AB112" s="5"/>
      <c r="AC112" s="5"/>
      <c r="AD112" s="5"/>
      <c r="AE112" s="5"/>
      <c r="AF112" s="5"/>
    </row>
    <row r="113" spans="1:32" s="234" customFormat="1" ht="9" customHeight="1" x14ac:dyDescent="0.2">
      <c r="A113" s="211" t="str">
        <f>IF(L4&lt;&gt;"",L4,"")</f>
        <v>00000000</v>
      </c>
      <c r="B113" s="136"/>
      <c r="C113" s="327"/>
      <c r="D113" s="327"/>
      <c r="E113" s="327"/>
      <c r="F113" s="327"/>
      <c r="G113" s="327"/>
      <c r="H113" s="327"/>
      <c r="I113" s="327"/>
      <c r="J113" s="327"/>
      <c r="K113" s="327"/>
      <c r="L113" s="327"/>
      <c r="M113" s="327"/>
      <c r="N113" s="327"/>
      <c r="O113" s="327"/>
      <c r="P113" s="327"/>
      <c r="Q113" s="183"/>
      <c r="R113" s="183"/>
      <c r="S113" s="183"/>
      <c r="T113" s="183"/>
      <c r="U113" s="183"/>
      <c r="V113" s="183"/>
      <c r="W113" s="183"/>
      <c r="X113" s="183"/>
      <c r="Y113" s="327"/>
      <c r="Z113" s="142"/>
      <c r="AA113" s="432"/>
      <c r="AB113" s="27"/>
      <c r="AC113" s="27"/>
      <c r="AD113" s="27"/>
      <c r="AE113" s="27"/>
      <c r="AF113" s="27"/>
    </row>
    <row r="114" spans="1:32" s="234" customFormat="1" ht="5.25" customHeight="1" x14ac:dyDescent="0.2">
      <c r="A114" s="267"/>
      <c r="B114" s="147"/>
      <c r="C114" s="148"/>
      <c r="D114" s="148"/>
      <c r="E114" s="148"/>
      <c r="F114" s="148"/>
      <c r="G114" s="148"/>
      <c r="H114" s="148"/>
      <c r="I114" s="148"/>
      <c r="J114" s="148"/>
      <c r="K114" s="148"/>
      <c r="L114" s="148"/>
      <c r="M114" s="148"/>
      <c r="N114" s="148"/>
      <c r="O114" s="148"/>
      <c r="P114" s="148"/>
      <c r="Q114" s="148"/>
      <c r="R114" s="148"/>
      <c r="S114" s="148"/>
      <c r="T114" s="148"/>
      <c r="U114" s="148"/>
      <c r="V114" s="148"/>
      <c r="W114" s="148"/>
      <c r="X114" s="148"/>
      <c r="Y114" s="194"/>
      <c r="Z114" s="149"/>
      <c r="AA114" s="432"/>
      <c r="AB114" s="27"/>
      <c r="AC114" s="27"/>
      <c r="AD114" s="27"/>
      <c r="AE114" s="27"/>
      <c r="AF114" s="27"/>
    </row>
    <row r="115" spans="1:32" s="234" customFormat="1" ht="24" customHeight="1" x14ac:dyDescent="0.2">
      <c r="A115" s="267"/>
      <c r="B115" s="193"/>
      <c r="C115" s="139" t="s">
        <v>5</v>
      </c>
      <c r="D115" s="139"/>
      <c r="E115" s="139"/>
      <c r="F115" s="139"/>
      <c r="G115" s="139"/>
      <c r="H115" s="137"/>
      <c r="I115" s="286"/>
      <c r="J115" s="286"/>
      <c r="K115" s="286"/>
      <c r="L115" s="137"/>
      <c r="M115" s="286"/>
      <c r="N115" s="286"/>
      <c r="O115" s="286"/>
      <c r="P115" s="137"/>
      <c r="Q115" s="137"/>
      <c r="R115" s="286"/>
      <c r="S115" s="286"/>
      <c r="T115" s="286"/>
      <c r="U115" s="137"/>
      <c r="V115" s="286"/>
      <c r="W115" s="286"/>
      <c r="X115" s="286"/>
      <c r="Y115" s="150"/>
      <c r="Z115" s="138"/>
      <c r="AA115" s="432"/>
      <c r="AB115" s="27"/>
      <c r="AC115" s="27"/>
      <c r="AD115" s="27"/>
      <c r="AE115" s="27"/>
      <c r="AF115" s="27"/>
    </row>
    <row r="116" spans="1:32" s="234" customFormat="1" ht="5.25" customHeight="1" x14ac:dyDescent="0.2">
      <c r="A116" s="267"/>
      <c r="B116" s="136"/>
      <c r="C116" s="137"/>
      <c r="D116" s="286"/>
      <c r="E116" s="286"/>
      <c r="F116" s="286"/>
      <c r="G116" s="286"/>
      <c r="H116" s="137"/>
      <c r="I116" s="286"/>
      <c r="J116" s="286"/>
      <c r="K116" s="286"/>
      <c r="L116" s="137"/>
      <c r="M116" s="286"/>
      <c r="N116" s="286"/>
      <c r="O116" s="286"/>
      <c r="P116" s="137"/>
      <c r="Q116" s="137"/>
      <c r="R116" s="286"/>
      <c r="S116" s="286"/>
      <c r="T116" s="286"/>
      <c r="U116" s="137"/>
      <c r="V116" s="286"/>
      <c r="W116" s="286"/>
      <c r="X116" s="286"/>
      <c r="Y116" s="150"/>
      <c r="Z116" s="138"/>
      <c r="AA116" s="432"/>
      <c r="AB116" s="27"/>
      <c r="AC116" s="27"/>
      <c r="AD116" s="27"/>
      <c r="AE116" s="27"/>
      <c r="AF116" s="27"/>
    </row>
    <row r="117" spans="1:32" s="234" customFormat="1" ht="13.5" customHeight="1" x14ac:dyDescent="0.2">
      <c r="A117" s="267"/>
      <c r="B117" s="136"/>
      <c r="C117" s="163"/>
      <c r="D117" s="164" t="s">
        <v>4</v>
      </c>
      <c r="E117" s="164"/>
      <c r="F117" s="163"/>
      <c r="G117" s="163"/>
      <c r="H117" s="163"/>
      <c r="I117" s="163"/>
      <c r="J117" s="163"/>
      <c r="K117" s="150" t="s">
        <v>45</v>
      </c>
      <c r="L117" s="150"/>
      <c r="M117" s="150"/>
      <c r="N117" s="160"/>
      <c r="O117" s="160"/>
      <c r="P117" s="160"/>
      <c r="Q117" s="150"/>
      <c r="R117" s="150"/>
      <c r="S117" s="150"/>
      <c r="T117" s="155"/>
      <c r="U117" s="541" t="s">
        <v>210</v>
      </c>
      <c r="V117" s="542"/>
      <c r="W117" s="542"/>
      <c r="X117" s="543"/>
      <c r="Y117" s="150"/>
      <c r="Z117" s="138"/>
      <c r="AA117" s="432"/>
      <c r="AB117" s="27"/>
      <c r="AC117" s="27"/>
      <c r="AD117" s="27"/>
      <c r="AE117" s="27"/>
      <c r="AF117" s="27"/>
    </row>
    <row r="118" spans="1:32" s="234" customFormat="1" ht="13.5" customHeight="1" x14ac:dyDescent="0.2">
      <c r="A118" s="267"/>
      <c r="B118" s="136"/>
      <c r="C118" s="162"/>
      <c r="D118" s="162"/>
      <c r="E118" s="162"/>
      <c r="F118" s="150"/>
      <c r="G118" s="150"/>
      <c r="H118" s="150"/>
      <c r="I118" s="150"/>
      <c r="J118" s="150"/>
      <c r="K118" s="150" t="s">
        <v>46</v>
      </c>
      <c r="L118" s="150"/>
      <c r="M118" s="150"/>
      <c r="N118" s="160"/>
      <c r="O118" s="160"/>
      <c r="P118" s="160"/>
      <c r="Q118" s="161"/>
      <c r="R118" s="161"/>
      <c r="S118" s="161"/>
      <c r="T118" s="155"/>
      <c r="U118" s="544"/>
      <c r="V118" s="545"/>
      <c r="W118" s="545"/>
      <c r="X118" s="546"/>
      <c r="Y118" s="150"/>
      <c r="Z118" s="138"/>
      <c r="AA118" s="432"/>
      <c r="AB118" s="27"/>
      <c r="AC118" s="27"/>
      <c r="AD118" s="27"/>
      <c r="AE118" s="27"/>
      <c r="AF118" s="27"/>
    </row>
    <row r="119" spans="1:32" s="234" customFormat="1" ht="13.5" customHeight="1" x14ac:dyDescent="0.2">
      <c r="A119" s="267"/>
      <c r="B119" s="136"/>
      <c r="C119" s="162"/>
      <c r="D119" s="165" t="s">
        <v>67</v>
      </c>
      <c r="E119" s="165"/>
      <c r="F119" s="150"/>
      <c r="G119" s="150"/>
      <c r="H119" s="150"/>
      <c r="I119" s="150"/>
      <c r="J119" s="150"/>
      <c r="K119" s="150" t="s">
        <v>38</v>
      </c>
      <c r="L119" s="150"/>
      <c r="M119" s="150"/>
      <c r="N119" s="160"/>
      <c r="O119" s="160"/>
      <c r="P119" s="160"/>
      <c r="Q119" s="161"/>
      <c r="R119" s="161"/>
      <c r="S119" s="161"/>
      <c r="T119" s="155"/>
      <c r="U119" s="544"/>
      <c r="V119" s="545"/>
      <c r="W119" s="545"/>
      <c r="X119" s="546"/>
      <c r="Y119" s="150"/>
      <c r="Z119" s="138"/>
      <c r="AA119" s="432"/>
      <c r="AB119" s="27"/>
      <c r="AC119" s="27"/>
      <c r="AD119" s="27"/>
      <c r="AE119" s="27"/>
      <c r="AF119" s="27"/>
    </row>
    <row r="120" spans="1:32" s="234" customFormat="1" ht="13.5" customHeight="1" x14ac:dyDescent="0.2">
      <c r="A120" s="267"/>
      <c r="B120" s="136"/>
      <c r="C120" s="162"/>
      <c r="D120" s="165" t="s">
        <v>41</v>
      </c>
      <c r="E120" s="165"/>
      <c r="F120" s="150"/>
      <c r="G120" s="150"/>
      <c r="H120" s="150"/>
      <c r="I120" s="150"/>
      <c r="J120" s="150"/>
      <c r="K120" s="150" t="s">
        <v>39</v>
      </c>
      <c r="L120" s="150"/>
      <c r="M120" s="150"/>
      <c r="N120" s="160"/>
      <c r="O120" s="160"/>
      <c r="P120" s="160"/>
      <c r="Q120" s="150"/>
      <c r="R120" s="150"/>
      <c r="S120" s="150"/>
      <c r="T120" s="155"/>
      <c r="U120" s="544"/>
      <c r="V120" s="545"/>
      <c r="W120" s="545"/>
      <c r="X120" s="546"/>
      <c r="Y120" s="150"/>
      <c r="Z120" s="138"/>
      <c r="AA120" s="432"/>
      <c r="AB120" s="27"/>
      <c r="AC120" s="27"/>
      <c r="AD120" s="27"/>
      <c r="AE120" s="27"/>
      <c r="AF120" s="27"/>
    </row>
    <row r="121" spans="1:32" s="234" customFormat="1" ht="13.5" customHeight="1" x14ac:dyDescent="0.2">
      <c r="A121" s="267"/>
      <c r="B121" s="136"/>
      <c r="C121" s="162"/>
      <c r="D121" s="165" t="s">
        <v>236</v>
      </c>
      <c r="E121" s="165"/>
      <c r="F121" s="150"/>
      <c r="G121" s="150"/>
      <c r="H121" s="150"/>
      <c r="I121" s="150"/>
      <c r="J121" s="150"/>
      <c r="K121" s="150" t="s">
        <v>40</v>
      </c>
      <c r="L121" s="150"/>
      <c r="M121" s="150"/>
      <c r="N121" s="160"/>
      <c r="O121" s="160"/>
      <c r="P121" s="160"/>
      <c r="Q121" s="150"/>
      <c r="R121" s="150"/>
      <c r="S121" s="150"/>
      <c r="T121" s="155"/>
      <c r="U121" s="547"/>
      <c r="V121" s="548"/>
      <c r="W121" s="548"/>
      <c r="X121" s="549"/>
      <c r="Y121" s="150"/>
      <c r="Z121" s="138"/>
      <c r="AA121" s="432"/>
      <c r="AB121" s="27"/>
      <c r="AC121" s="27"/>
      <c r="AD121" s="27"/>
      <c r="AE121" s="27"/>
      <c r="AF121" s="27"/>
    </row>
    <row r="122" spans="1:32" s="416" customFormat="1" ht="10.5" customHeight="1" x14ac:dyDescent="0.2">
      <c r="A122" s="274"/>
      <c r="B122" s="141"/>
      <c r="C122" s="150"/>
      <c r="D122" s="162"/>
      <c r="E122" s="162"/>
      <c r="F122" s="150"/>
      <c r="G122" s="150"/>
      <c r="H122" s="150"/>
      <c r="I122" s="150"/>
      <c r="J122" s="150"/>
      <c r="K122" s="150"/>
      <c r="L122" s="150"/>
      <c r="M122" s="150"/>
      <c r="N122" s="150"/>
      <c r="O122" s="150"/>
      <c r="P122" s="150"/>
      <c r="Q122" s="150"/>
      <c r="R122" s="150"/>
      <c r="S122" s="150"/>
      <c r="T122" s="150"/>
      <c r="U122" s="150"/>
      <c r="V122" s="150"/>
      <c r="W122" s="150"/>
      <c r="X122" s="150"/>
      <c r="Y122" s="150"/>
      <c r="Z122" s="142"/>
      <c r="AA122" s="432"/>
      <c r="AB122" s="140"/>
      <c r="AC122" s="140"/>
      <c r="AD122" s="140"/>
      <c r="AE122" s="140"/>
      <c r="AF122" s="140"/>
    </row>
    <row r="123" spans="1:32" s="234" customFormat="1" ht="21" customHeight="1" x14ac:dyDescent="0.2">
      <c r="A123" s="267"/>
      <c r="B123" s="136"/>
      <c r="C123" s="321" t="s">
        <v>211</v>
      </c>
      <c r="D123" s="321"/>
      <c r="E123" s="321"/>
      <c r="F123" s="321"/>
      <c r="G123" s="321"/>
      <c r="H123" s="321"/>
      <c r="I123" s="321"/>
      <c r="J123" s="321"/>
      <c r="K123" s="321"/>
      <c r="L123" s="321"/>
      <c r="M123" s="321"/>
      <c r="N123" s="321"/>
      <c r="O123" s="321"/>
      <c r="P123" s="321"/>
      <c r="Q123" s="321"/>
      <c r="R123" s="321"/>
      <c r="S123" s="396"/>
      <c r="T123" s="396"/>
      <c r="U123" s="396"/>
      <c r="V123" s="396"/>
      <c r="W123" s="396"/>
      <c r="X123" s="396"/>
      <c r="Y123" s="186"/>
      <c r="Z123" s="138"/>
      <c r="AA123" s="432"/>
      <c r="AB123" s="27"/>
      <c r="AC123" s="27"/>
      <c r="AD123" s="27"/>
      <c r="AE123" s="27"/>
      <c r="AF123" s="27"/>
    </row>
    <row r="124" spans="1:32" s="234" customFormat="1" ht="19.5" customHeight="1" x14ac:dyDescent="0.2">
      <c r="A124" s="269" t="s">
        <v>57</v>
      </c>
      <c r="B124" s="136"/>
      <c r="C124" s="166" t="s">
        <v>212</v>
      </c>
      <c r="D124" s="166"/>
      <c r="E124" s="166"/>
      <c r="F124" s="166"/>
      <c r="G124" s="166"/>
      <c r="H124" s="166"/>
      <c r="I124" s="166"/>
      <c r="J124" s="166"/>
      <c r="K124" s="166"/>
      <c r="L124" s="166"/>
      <c r="M124" s="166"/>
      <c r="N124" s="166"/>
      <c r="O124" s="166"/>
      <c r="P124" s="166"/>
      <c r="Q124" s="166"/>
      <c r="R124" s="166"/>
      <c r="S124" s="166"/>
      <c r="T124" s="166"/>
      <c r="U124" s="166"/>
      <c r="V124" s="166"/>
      <c r="W124" s="166"/>
      <c r="X124" s="382" t="s">
        <v>249</v>
      </c>
      <c r="Y124" s="150"/>
      <c r="Z124" s="138"/>
      <c r="AA124" s="431">
        <f>IF(X124="?",0,IF(X124&lt;&gt;"",1,0))</f>
        <v>0</v>
      </c>
      <c r="AB124" s="27"/>
      <c r="AC124" s="27"/>
      <c r="AD124" s="27"/>
      <c r="AE124" s="27"/>
      <c r="AF124" s="27"/>
    </row>
    <row r="125" spans="1:32" s="234" customFormat="1" ht="19.5" customHeight="1" x14ac:dyDescent="0.2">
      <c r="A125" s="269" t="s">
        <v>112</v>
      </c>
      <c r="B125" s="136"/>
      <c r="C125" s="166" t="s">
        <v>213</v>
      </c>
      <c r="D125" s="166"/>
      <c r="E125" s="166"/>
      <c r="F125" s="166"/>
      <c r="G125" s="166"/>
      <c r="H125" s="166"/>
      <c r="I125" s="166"/>
      <c r="J125" s="166"/>
      <c r="K125" s="166"/>
      <c r="L125" s="166"/>
      <c r="M125" s="166"/>
      <c r="N125" s="166"/>
      <c r="O125" s="166"/>
      <c r="P125" s="166"/>
      <c r="Q125" s="166"/>
      <c r="R125" s="166"/>
      <c r="S125" s="166"/>
      <c r="T125" s="166"/>
      <c r="U125" s="166"/>
      <c r="V125" s="166"/>
      <c r="W125" s="166"/>
      <c r="X125" s="382" t="s">
        <v>249</v>
      </c>
      <c r="Y125" s="150"/>
      <c r="Z125" s="138"/>
      <c r="AA125" s="431">
        <f>IF(X125="?",0,IF(X125&lt;&gt;"",1,0))</f>
        <v>0</v>
      </c>
      <c r="AB125" s="27"/>
      <c r="AC125" s="27"/>
      <c r="AD125" s="27"/>
      <c r="AE125" s="27"/>
      <c r="AF125" s="27"/>
    </row>
    <row r="126" spans="1:32" s="234" customFormat="1" ht="5.25" customHeight="1" x14ac:dyDescent="0.15">
      <c r="A126" s="270"/>
      <c r="B126" s="136"/>
      <c r="C126" s="319"/>
      <c r="D126" s="319"/>
      <c r="E126" s="319"/>
      <c r="F126" s="319"/>
      <c r="G126" s="319"/>
      <c r="H126" s="319"/>
      <c r="I126" s="319"/>
      <c r="J126" s="319"/>
      <c r="K126" s="319"/>
      <c r="L126" s="319"/>
      <c r="M126" s="319"/>
      <c r="N126" s="319"/>
      <c r="O126" s="319"/>
      <c r="P126" s="319"/>
      <c r="Q126" s="319"/>
      <c r="R126" s="319"/>
      <c r="S126" s="319"/>
      <c r="T126" s="319"/>
      <c r="U126" s="319"/>
      <c r="V126" s="319"/>
      <c r="W126" s="319"/>
      <c r="X126" s="370"/>
      <c r="Y126" s="150"/>
      <c r="Z126" s="138"/>
      <c r="AA126" s="432"/>
      <c r="AB126" s="27"/>
      <c r="AC126" s="27"/>
      <c r="AD126" s="27"/>
      <c r="AE126" s="27"/>
      <c r="AF126" s="27"/>
    </row>
    <row r="127" spans="1:32" s="234" customFormat="1" ht="21" customHeight="1" x14ac:dyDescent="0.2">
      <c r="A127" s="270"/>
      <c r="B127" s="136"/>
      <c r="C127" s="321" t="s">
        <v>216</v>
      </c>
      <c r="D127" s="321"/>
      <c r="E127" s="321"/>
      <c r="F127" s="321"/>
      <c r="G127" s="321"/>
      <c r="H127" s="321"/>
      <c r="I127" s="321"/>
      <c r="J127" s="321"/>
      <c r="K127" s="321"/>
      <c r="L127" s="321"/>
      <c r="M127" s="321"/>
      <c r="N127" s="321"/>
      <c r="O127" s="321"/>
      <c r="P127" s="321"/>
      <c r="Q127" s="321"/>
      <c r="R127" s="321"/>
      <c r="S127" s="396"/>
      <c r="T127" s="396"/>
      <c r="U127" s="396"/>
      <c r="V127" s="396"/>
      <c r="W127" s="396"/>
      <c r="X127" s="398"/>
      <c r="Y127" s="186"/>
      <c r="Z127" s="138"/>
      <c r="AA127" s="432"/>
      <c r="AB127" s="27"/>
      <c r="AC127" s="27"/>
      <c r="AD127" s="27"/>
      <c r="AE127" s="27"/>
      <c r="AF127" s="27"/>
    </row>
    <row r="128" spans="1:32" s="234" customFormat="1" ht="19.5" customHeight="1" x14ac:dyDescent="0.2">
      <c r="A128" s="269" t="s">
        <v>113</v>
      </c>
      <c r="B128" s="136"/>
      <c r="C128" s="166" t="s">
        <v>217</v>
      </c>
      <c r="D128" s="166"/>
      <c r="E128" s="166"/>
      <c r="F128" s="166"/>
      <c r="G128" s="166"/>
      <c r="H128" s="166"/>
      <c r="I128" s="166"/>
      <c r="J128" s="166"/>
      <c r="K128" s="166"/>
      <c r="L128" s="166"/>
      <c r="M128" s="166"/>
      <c r="N128" s="166"/>
      <c r="O128" s="166"/>
      <c r="P128" s="166"/>
      <c r="Q128" s="166"/>
      <c r="R128" s="166"/>
      <c r="S128" s="166"/>
      <c r="T128" s="166"/>
      <c r="U128" s="166"/>
      <c r="V128" s="166"/>
      <c r="W128" s="166"/>
      <c r="X128" s="382" t="s">
        <v>249</v>
      </c>
      <c r="Y128" s="150"/>
      <c r="Z128" s="138"/>
      <c r="AA128" s="431">
        <f>IF(X128="?",0,IF(X128&lt;&gt;"",1,0))</f>
        <v>0</v>
      </c>
      <c r="AB128" s="27"/>
      <c r="AC128" s="27"/>
      <c r="AD128" s="27"/>
      <c r="AE128" s="27"/>
      <c r="AF128" s="27"/>
    </row>
    <row r="129" spans="1:32" s="234" customFormat="1" ht="19.5" customHeight="1" x14ac:dyDescent="0.2">
      <c r="A129" s="269" t="s">
        <v>114</v>
      </c>
      <c r="B129" s="136"/>
      <c r="C129" s="166" t="s">
        <v>218</v>
      </c>
      <c r="D129" s="166"/>
      <c r="E129" s="166"/>
      <c r="F129" s="166"/>
      <c r="G129" s="166"/>
      <c r="H129" s="166"/>
      <c r="I129" s="166"/>
      <c r="J129" s="166"/>
      <c r="K129" s="166"/>
      <c r="L129" s="166"/>
      <c r="M129" s="166"/>
      <c r="N129" s="166"/>
      <c r="O129" s="166"/>
      <c r="P129" s="166"/>
      <c r="Q129" s="166"/>
      <c r="R129" s="166"/>
      <c r="S129" s="166"/>
      <c r="T129" s="166"/>
      <c r="U129" s="166"/>
      <c r="V129" s="166"/>
      <c r="W129" s="166"/>
      <c r="X129" s="382" t="s">
        <v>249</v>
      </c>
      <c r="Y129" s="150"/>
      <c r="Z129" s="138"/>
      <c r="AA129" s="431">
        <f>IF(X129="?",0,IF(X129&lt;&gt;"",1,0))</f>
        <v>0</v>
      </c>
      <c r="AB129" s="27"/>
      <c r="AC129" s="27"/>
      <c r="AD129" s="27"/>
      <c r="AE129" s="27"/>
      <c r="AF129" s="27"/>
    </row>
    <row r="130" spans="1:32" s="234" customFormat="1" ht="5.25" customHeight="1" x14ac:dyDescent="0.2">
      <c r="A130" s="269"/>
      <c r="B130" s="136"/>
      <c r="C130" s="351"/>
      <c r="D130" s="351"/>
      <c r="E130" s="351"/>
      <c r="F130" s="351"/>
      <c r="G130" s="351"/>
      <c r="H130" s="351"/>
      <c r="I130" s="351"/>
      <c r="J130" s="351"/>
      <c r="K130" s="351"/>
      <c r="L130" s="351"/>
      <c r="M130" s="351"/>
      <c r="N130" s="351"/>
      <c r="O130" s="351"/>
      <c r="P130" s="351"/>
      <c r="Q130" s="351"/>
      <c r="R130" s="351"/>
      <c r="S130" s="351"/>
      <c r="T130" s="351"/>
      <c r="U130" s="168"/>
      <c r="V130" s="168"/>
      <c r="W130" s="168"/>
      <c r="X130" s="369"/>
      <c r="Y130" s="150"/>
      <c r="Z130" s="138"/>
      <c r="AA130" s="432"/>
      <c r="AB130" s="27"/>
      <c r="AC130" s="27"/>
      <c r="AD130" s="27"/>
      <c r="AE130" s="27"/>
      <c r="AF130" s="27"/>
    </row>
    <row r="131" spans="1:32" s="234" customFormat="1" ht="19.5" customHeight="1" x14ac:dyDescent="0.2">
      <c r="A131" s="273" t="s">
        <v>214</v>
      </c>
      <c r="B131" s="136"/>
      <c r="C131" s="166" t="s">
        <v>219</v>
      </c>
      <c r="D131" s="166"/>
      <c r="E131" s="166"/>
      <c r="F131" s="166"/>
      <c r="G131" s="166"/>
      <c r="H131" s="594"/>
      <c r="I131" s="595"/>
      <c r="J131" s="595"/>
      <c r="K131" s="595"/>
      <c r="L131" s="595"/>
      <c r="M131" s="595"/>
      <c r="N131" s="595"/>
      <c r="O131" s="595"/>
      <c r="P131" s="595"/>
      <c r="Q131" s="595"/>
      <c r="R131" s="595"/>
      <c r="S131" s="595"/>
      <c r="T131" s="595"/>
      <c r="U131" s="595"/>
      <c r="V131" s="595"/>
      <c r="W131" s="166"/>
      <c r="X131" s="382" t="s">
        <v>249</v>
      </c>
      <c r="Y131" s="150"/>
      <c r="Z131" s="138"/>
      <c r="AA131" s="431">
        <f>IF(H131="?",0,IF(H131&lt;&gt;"",1,0))+IF(X131="?",0,IF(X131&lt;&gt;"",1,0))</f>
        <v>0</v>
      </c>
      <c r="AB131" s="27"/>
      <c r="AC131" s="27"/>
      <c r="AD131" s="27"/>
      <c r="AE131" s="27"/>
      <c r="AF131" s="27"/>
    </row>
    <row r="132" spans="1:32" s="234" customFormat="1" ht="5.25" customHeight="1" x14ac:dyDescent="0.2">
      <c r="A132" s="270"/>
      <c r="B132" s="136"/>
      <c r="C132" s="319"/>
      <c r="D132" s="352"/>
      <c r="E132" s="352"/>
      <c r="F132" s="352"/>
      <c r="G132" s="352"/>
      <c r="H132" s="319"/>
      <c r="I132" s="319"/>
      <c r="J132" s="319"/>
      <c r="K132" s="319"/>
      <c r="L132" s="319"/>
      <c r="M132" s="319"/>
      <c r="N132" s="319"/>
      <c r="O132" s="319"/>
      <c r="P132" s="319"/>
      <c r="Q132" s="319"/>
      <c r="R132" s="319"/>
      <c r="S132" s="319"/>
      <c r="T132" s="319"/>
      <c r="U132" s="319"/>
      <c r="V132" s="319"/>
      <c r="W132" s="319"/>
      <c r="X132" s="368"/>
      <c r="Y132" s="150"/>
      <c r="Z132" s="138"/>
      <c r="AA132" s="432"/>
      <c r="AB132" s="27"/>
      <c r="AC132" s="27"/>
      <c r="AD132" s="27"/>
      <c r="AE132" s="27"/>
      <c r="AF132" s="27"/>
    </row>
    <row r="133" spans="1:32" s="234" customFormat="1" ht="19.5" customHeight="1" x14ac:dyDescent="0.2">
      <c r="A133" s="273" t="s">
        <v>215</v>
      </c>
      <c r="B133" s="136"/>
      <c r="C133" s="166" t="s">
        <v>219</v>
      </c>
      <c r="D133" s="166"/>
      <c r="E133" s="166"/>
      <c r="F133" s="166"/>
      <c r="G133" s="166"/>
      <c r="H133" s="594"/>
      <c r="I133" s="595"/>
      <c r="J133" s="595"/>
      <c r="K133" s="595"/>
      <c r="L133" s="595"/>
      <c r="M133" s="595"/>
      <c r="N133" s="595"/>
      <c r="O133" s="595"/>
      <c r="P133" s="595"/>
      <c r="Q133" s="595"/>
      <c r="R133" s="595"/>
      <c r="S133" s="595"/>
      <c r="T133" s="595"/>
      <c r="U133" s="595"/>
      <c r="V133" s="595"/>
      <c r="W133" s="166"/>
      <c r="X133" s="382" t="s">
        <v>249</v>
      </c>
      <c r="Y133" s="150"/>
      <c r="Z133" s="138"/>
      <c r="AA133" s="431">
        <f>IF(H133="?",0,IF(H133&lt;&gt;"",1,0))+IF(X133="?",0,IF(X133&lt;&gt;"",1,0))</f>
        <v>0</v>
      </c>
      <c r="AB133" s="27"/>
      <c r="AC133" s="27"/>
      <c r="AD133" s="27"/>
      <c r="AE133" s="27"/>
      <c r="AF133" s="27"/>
    </row>
    <row r="134" spans="1:32" s="234" customFormat="1" ht="5.25" customHeight="1" x14ac:dyDescent="0.2">
      <c r="A134" s="270"/>
      <c r="B134" s="136"/>
      <c r="C134" s="319"/>
      <c r="D134" s="319"/>
      <c r="E134" s="319"/>
      <c r="F134" s="319"/>
      <c r="G134" s="319"/>
      <c r="H134" s="319"/>
      <c r="I134" s="319"/>
      <c r="J134" s="319"/>
      <c r="K134" s="319"/>
      <c r="L134" s="319"/>
      <c r="M134" s="319"/>
      <c r="N134" s="319"/>
      <c r="O134" s="319"/>
      <c r="P134" s="319"/>
      <c r="Q134" s="319"/>
      <c r="R134" s="319"/>
      <c r="S134" s="319"/>
      <c r="T134" s="319"/>
      <c r="U134" s="319"/>
      <c r="V134" s="319"/>
      <c r="W134" s="319"/>
      <c r="X134" s="397"/>
      <c r="Y134" s="150"/>
      <c r="Z134" s="138"/>
      <c r="AA134" s="432"/>
      <c r="AB134" s="27"/>
      <c r="AC134" s="27"/>
      <c r="AD134" s="27"/>
      <c r="AE134" s="27"/>
      <c r="AF134" s="27"/>
    </row>
    <row r="135" spans="1:32" s="234" customFormat="1" ht="21" customHeight="1" x14ac:dyDescent="0.2">
      <c r="A135" s="270"/>
      <c r="B135" s="136"/>
      <c r="C135" s="321" t="s">
        <v>220</v>
      </c>
      <c r="D135" s="321"/>
      <c r="E135" s="321"/>
      <c r="F135" s="321"/>
      <c r="G135" s="321"/>
      <c r="H135" s="321"/>
      <c r="I135" s="321"/>
      <c r="J135" s="321"/>
      <c r="K135" s="321"/>
      <c r="L135" s="321"/>
      <c r="M135" s="321"/>
      <c r="N135" s="321"/>
      <c r="O135" s="321"/>
      <c r="P135" s="321"/>
      <c r="Q135" s="321"/>
      <c r="R135" s="321"/>
      <c r="S135" s="396"/>
      <c r="T135" s="396"/>
      <c r="U135" s="396"/>
      <c r="V135" s="396"/>
      <c r="W135" s="396"/>
      <c r="X135" s="398"/>
      <c r="Y135" s="186"/>
      <c r="Z135" s="138"/>
      <c r="AA135" s="432"/>
      <c r="AB135" s="27"/>
      <c r="AC135" s="27"/>
      <c r="AD135" s="27"/>
      <c r="AE135" s="27"/>
      <c r="AF135" s="27"/>
    </row>
    <row r="136" spans="1:32" s="234" customFormat="1" ht="19.5" customHeight="1" x14ac:dyDescent="0.2">
      <c r="A136" s="269" t="s">
        <v>115</v>
      </c>
      <c r="B136" s="136"/>
      <c r="C136" s="166" t="s">
        <v>223</v>
      </c>
      <c r="D136" s="166"/>
      <c r="E136" s="166"/>
      <c r="F136" s="166"/>
      <c r="G136" s="166"/>
      <c r="H136" s="166"/>
      <c r="I136" s="166"/>
      <c r="J136" s="166"/>
      <c r="K136" s="166"/>
      <c r="L136" s="166"/>
      <c r="M136" s="166"/>
      <c r="N136" s="166"/>
      <c r="O136" s="166"/>
      <c r="P136" s="166"/>
      <c r="Q136" s="166"/>
      <c r="R136" s="166"/>
      <c r="S136" s="166"/>
      <c r="T136" s="166"/>
      <c r="U136" s="166"/>
      <c r="V136" s="166"/>
      <c r="W136" s="166"/>
      <c r="X136" s="382" t="s">
        <v>249</v>
      </c>
      <c r="Y136" s="150"/>
      <c r="Z136" s="138"/>
      <c r="AA136" s="431">
        <f>IF(X136="?",0,IF(X136&lt;&gt;"",1,0))</f>
        <v>0</v>
      </c>
      <c r="AB136" s="27"/>
      <c r="AC136" s="27"/>
      <c r="AD136" s="27"/>
      <c r="AE136" s="27"/>
      <c r="AF136" s="27"/>
    </row>
    <row r="137" spans="1:32" s="234" customFormat="1" ht="19.5" customHeight="1" x14ac:dyDescent="0.2">
      <c r="A137" s="269" t="s">
        <v>116</v>
      </c>
      <c r="B137" s="136"/>
      <c r="C137" s="166" t="s">
        <v>224</v>
      </c>
      <c r="D137" s="166"/>
      <c r="E137" s="166"/>
      <c r="F137" s="166"/>
      <c r="G137" s="166"/>
      <c r="H137" s="166"/>
      <c r="I137" s="166"/>
      <c r="J137" s="166"/>
      <c r="K137" s="166"/>
      <c r="L137" s="166"/>
      <c r="M137" s="166"/>
      <c r="N137" s="166"/>
      <c r="O137" s="166"/>
      <c r="P137" s="166"/>
      <c r="Q137" s="166"/>
      <c r="R137" s="166"/>
      <c r="S137" s="166"/>
      <c r="T137" s="166"/>
      <c r="U137" s="166"/>
      <c r="V137" s="166"/>
      <c r="W137" s="166"/>
      <c r="X137" s="382" t="s">
        <v>249</v>
      </c>
      <c r="Y137" s="150"/>
      <c r="Z137" s="138"/>
      <c r="AA137" s="431">
        <f>IF(X137="?",0,IF(X137&lt;&gt;"",1,0))</f>
        <v>0</v>
      </c>
      <c r="AB137" s="27"/>
      <c r="AC137" s="27"/>
      <c r="AD137" s="27"/>
      <c r="AE137" s="27"/>
      <c r="AF137" s="27"/>
    </row>
    <row r="138" spans="1:32" s="234" customFormat="1" ht="19.5" customHeight="1" x14ac:dyDescent="0.2">
      <c r="A138" s="269" t="s">
        <v>117</v>
      </c>
      <c r="B138" s="136"/>
      <c r="C138" s="166" t="s">
        <v>221</v>
      </c>
      <c r="D138" s="166"/>
      <c r="E138" s="166"/>
      <c r="F138" s="166"/>
      <c r="G138" s="166"/>
      <c r="H138" s="166"/>
      <c r="I138" s="166"/>
      <c r="J138" s="166"/>
      <c r="K138" s="166"/>
      <c r="L138" s="166"/>
      <c r="M138" s="166"/>
      <c r="N138" s="166"/>
      <c r="O138" s="166"/>
      <c r="P138" s="166"/>
      <c r="Q138" s="166"/>
      <c r="R138" s="166"/>
      <c r="S138" s="166"/>
      <c r="T138" s="166"/>
      <c r="U138" s="166"/>
      <c r="V138" s="166"/>
      <c r="W138" s="166"/>
      <c r="X138" s="382" t="s">
        <v>249</v>
      </c>
      <c r="Y138" s="150"/>
      <c r="Z138" s="138"/>
      <c r="AA138" s="431">
        <f>IF(X138="?",0,IF(X138&lt;&gt;"",1,0))</f>
        <v>0</v>
      </c>
      <c r="AB138" s="27"/>
      <c r="AC138" s="27"/>
      <c r="AD138" s="27"/>
      <c r="AE138" s="27"/>
      <c r="AF138" s="27"/>
    </row>
    <row r="139" spans="1:32" s="234" customFormat="1" ht="19.5" customHeight="1" x14ac:dyDescent="0.2">
      <c r="A139" s="269" t="s">
        <v>118</v>
      </c>
      <c r="B139" s="136"/>
      <c r="C139" s="166" t="s">
        <v>222</v>
      </c>
      <c r="D139" s="166"/>
      <c r="E139" s="166"/>
      <c r="F139" s="166"/>
      <c r="G139" s="166"/>
      <c r="H139" s="166"/>
      <c r="I139" s="166"/>
      <c r="J139" s="166"/>
      <c r="K139" s="166"/>
      <c r="L139" s="166"/>
      <c r="M139" s="166"/>
      <c r="N139" s="166"/>
      <c r="O139" s="166"/>
      <c r="P139" s="166"/>
      <c r="Q139" s="166"/>
      <c r="R139" s="166"/>
      <c r="S139" s="166"/>
      <c r="T139" s="166"/>
      <c r="U139" s="166"/>
      <c r="V139" s="166"/>
      <c r="W139" s="166"/>
      <c r="X139" s="382" t="s">
        <v>249</v>
      </c>
      <c r="Y139" s="150"/>
      <c r="Z139" s="138"/>
      <c r="AA139" s="431">
        <f>IF(X139="?",0,IF(X139&lt;&gt;"",1,0))</f>
        <v>0</v>
      </c>
      <c r="AB139" s="27"/>
      <c r="AC139" s="27"/>
      <c r="AD139" s="27"/>
      <c r="AE139" s="27"/>
      <c r="AF139" s="27"/>
    </row>
    <row r="140" spans="1:32" s="234" customFormat="1" ht="5.25" customHeight="1" x14ac:dyDescent="0.15">
      <c r="A140" s="270"/>
      <c r="B140" s="136"/>
      <c r="C140" s="319"/>
      <c r="D140" s="319"/>
      <c r="E140" s="319"/>
      <c r="F140" s="319"/>
      <c r="G140" s="319"/>
      <c r="H140" s="319"/>
      <c r="I140" s="319"/>
      <c r="J140" s="319"/>
      <c r="K140" s="319"/>
      <c r="L140" s="319"/>
      <c r="M140" s="319"/>
      <c r="N140" s="319"/>
      <c r="O140" s="319"/>
      <c r="P140" s="319"/>
      <c r="Q140" s="319"/>
      <c r="R140" s="319"/>
      <c r="S140" s="319"/>
      <c r="T140" s="319"/>
      <c r="U140" s="319"/>
      <c r="V140" s="319"/>
      <c r="W140" s="319"/>
      <c r="X140" s="370"/>
      <c r="Y140" s="150"/>
      <c r="Z140" s="138"/>
      <c r="AA140" s="432"/>
      <c r="AB140" s="27"/>
      <c r="AC140" s="27"/>
      <c r="AD140" s="27"/>
      <c r="AE140" s="27"/>
      <c r="AF140" s="27"/>
    </row>
    <row r="141" spans="1:32" s="234" customFormat="1" ht="21" customHeight="1" x14ac:dyDescent="0.2">
      <c r="A141" s="270"/>
      <c r="B141" s="136"/>
      <c r="C141" s="321" t="s">
        <v>225</v>
      </c>
      <c r="D141" s="321"/>
      <c r="E141" s="321"/>
      <c r="F141" s="321"/>
      <c r="G141" s="321"/>
      <c r="H141" s="321"/>
      <c r="I141" s="321"/>
      <c r="J141" s="321"/>
      <c r="K141" s="321"/>
      <c r="L141" s="321"/>
      <c r="M141" s="321"/>
      <c r="N141" s="321"/>
      <c r="O141" s="321"/>
      <c r="P141" s="321"/>
      <c r="Q141" s="395"/>
      <c r="R141" s="395"/>
      <c r="S141" s="396"/>
      <c r="T141" s="396"/>
      <c r="U141" s="396"/>
      <c r="V141" s="396"/>
      <c r="W141" s="396"/>
      <c r="X141" s="398"/>
      <c r="Y141" s="186"/>
      <c r="Z141" s="138"/>
      <c r="AA141" s="432"/>
      <c r="AB141" s="27"/>
      <c r="AC141" s="27"/>
      <c r="AD141" s="27"/>
      <c r="AE141" s="27"/>
      <c r="AF141" s="27"/>
    </row>
    <row r="142" spans="1:32" s="234" customFormat="1" ht="19.5" customHeight="1" x14ac:dyDescent="0.2">
      <c r="A142" s="269" t="s">
        <v>119</v>
      </c>
      <c r="B142" s="136"/>
      <c r="C142" s="166" t="s">
        <v>226</v>
      </c>
      <c r="D142" s="166"/>
      <c r="E142" s="166"/>
      <c r="F142" s="166"/>
      <c r="G142" s="166"/>
      <c r="H142" s="166"/>
      <c r="I142" s="166"/>
      <c r="J142" s="166"/>
      <c r="K142" s="166"/>
      <c r="L142" s="166"/>
      <c r="M142" s="166"/>
      <c r="N142" s="166"/>
      <c r="O142" s="166"/>
      <c r="P142" s="166"/>
      <c r="Q142" s="166"/>
      <c r="R142" s="166"/>
      <c r="S142" s="166"/>
      <c r="T142" s="166"/>
      <c r="U142" s="166"/>
      <c r="V142" s="166"/>
      <c r="W142" s="166"/>
      <c r="X142" s="382" t="s">
        <v>249</v>
      </c>
      <c r="Y142" s="150"/>
      <c r="Z142" s="138"/>
      <c r="AA142" s="431">
        <f>IF(X142="?",0,IF(X142&lt;&gt;"",1,0))</f>
        <v>0</v>
      </c>
      <c r="AB142" s="27"/>
      <c r="AC142" s="27"/>
      <c r="AD142" s="27"/>
      <c r="AE142" s="27"/>
      <c r="AF142" s="27"/>
    </row>
    <row r="143" spans="1:32" s="234" customFormat="1" ht="19.5" customHeight="1" x14ac:dyDescent="0.2">
      <c r="A143" s="269" t="s">
        <v>120</v>
      </c>
      <c r="B143" s="136"/>
      <c r="C143" s="166" t="s">
        <v>227</v>
      </c>
      <c r="D143" s="166"/>
      <c r="E143" s="166"/>
      <c r="F143" s="166"/>
      <c r="G143" s="166"/>
      <c r="H143" s="166"/>
      <c r="I143" s="166"/>
      <c r="J143" s="166"/>
      <c r="K143" s="166"/>
      <c r="L143" s="166"/>
      <c r="M143" s="166"/>
      <c r="N143" s="166"/>
      <c r="O143" s="166"/>
      <c r="P143" s="166"/>
      <c r="Q143" s="166"/>
      <c r="R143" s="166"/>
      <c r="S143" s="166"/>
      <c r="T143" s="166"/>
      <c r="U143" s="166"/>
      <c r="V143" s="166"/>
      <c r="W143" s="166"/>
      <c r="X143" s="382" t="s">
        <v>249</v>
      </c>
      <c r="Y143" s="150"/>
      <c r="Z143" s="138"/>
      <c r="AA143" s="431">
        <f>IF(X143="?",0,IF(X143&lt;&gt;"",1,0))</f>
        <v>0</v>
      </c>
      <c r="AB143" s="27"/>
      <c r="AC143" s="27"/>
      <c r="AD143" s="27"/>
      <c r="AE143" s="27"/>
      <c r="AF143" s="27"/>
    </row>
    <row r="144" spans="1:32" s="234" customFormat="1" ht="5.25" customHeight="1" x14ac:dyDescent="0.2">
      <c r="A144" s="270"/>
      <c r="B144" s="136"/>
      <c r="C144" s="319"/>
      <c r="D144" s="319"/>
      <c r="E144" s="319"/>
      <c r="F144" s="319"/>
      <c r="G144" s="319"/>
      <c r="H144" s="319"/>
      <c r="I144" s="319"/>
      <c r="J144" s="319"/>
      <c r="K144" s="319"/>
      <c r="L144" s="319"/>
      <c r="M144" s="319"/>
      <c r="N144" s="319"/>
      <c r="O144" s="319"/>
      <c r="P144" s="319"/>
      <c r="Q144" s="319"/>
      <c r="R144" s="319"/>
      <c r="S144" s="396"/>
      <c r="T144" s="396"/>
      <c r="U144" s="396"/>
      <c r="V144" s="396"/>
      <c r="W144" s="396"/>
      <c r="X144" s="397"/>
      <c r="Y144" s="150"/>
      <c r="Z144" s="138"/>
      <c r="AA144" s="432"/>
      <c r="AB144" s="27"/>
      <c r="AC144" s="27"/>
      <c r="AD144" s="27"/>
      <c r="AE144" s="27"/>
      <c r="AF144" s="27"/>
    </row>
    <row r="145" spans="1:32" s="234" customFormat="1" ht="21" customHeight="1" x14ac:dyDescent="0.2">
      <c r="A145" s="270"/>
      <c r="B145" s="136"/>
      <c r="C145" s="321" t="s">
        <v>230</v>
      </c>
      <c r="D145" s="321"/>
      <c r="E145" s="321"/>
      <c r="F145" s="321"/>
      <c r="G145" s="321"/>
      <c r="H145" s="321"/>
      <c r="I145" s="321"/>
      <c r="J145" s="321"/>
      <c r="K145" s="321"/>
      <c r="L145" s="321"/>
      <c r="M145" s="321"/>
      <c r="N145" s="321"/>
      <c r="O145" s="321"/>
      <c r="P145" s="321"/>
      <c r="Q145" s="321"/>
      <c r="R145" s="321"/>
      <c r="S145" s="321"/>
      <c r="T145" s="321"/>
      <c r="U145" s="319"/>
      <c r="V145" s="319"/>
      <c r="W145" s="319"/>
      <c r="X145" s="371"/>
      <c r="Y145" s="186"/>
      <c r="Z145" s="138"/>
      <c r="AA145" s="432"/>
      <c r="AB145" s="27"/>
      <c r="AC145" s="27"/>
      <c r="AD145" s="27"/>
      <c r="AE145" s="27"/>
      <c r="AF145" s="27"/>
    </row>
    <row r="146" spans="1:32" s="234" customFormat="1" ht="19.5" customHeight="1" x14ac:dyDescent="0.2">
      <c r="A146" s="269" t="s">
        <v>121</v>
      </c>
      <c r="B146" s="136"/>
      <c r="C146" s="166" t="s">
        <v>228</v>
      </c>
      <c r="D146" s="166"/>
      <c r="E146" s="166"/>
      <c r="F146" s="166"/>
      <c r="G146" s="166"/>
      <c r="H146" s="166"/>
      <c r="I146" s="166"/>
      <c r="J146" s="166"/>
      <c r="K146" s="166"/>
      <c r="L146" s="166"/>
      <c r="M146" s="166"/>
      <c r="N146" s="166"/>
      <c r="O146" s="166"/>
      <c r="P146" s="166"/>
      <c r="Q146" s="166"/>
      <c r="R146" s="166"/>
      <c r="S146" s="166"/>
      <c r="T146" s="166"/>
      <c r="U146" s="166"/>
      <c r="V146" s="166"/>
      <c r="W146" s="166"/>
      <c r="X146" s="382" t="s">
        <v>249</v>
      </c>
      <c r="Y146" s="150"/>
      <c r="Z146" s="138"/>
      <c r="AA146" s="431">
        <f>IF(X146="?",0,IF(X146&lt;&gt;"",1,0))</f>
        <v>0</v>
      </c>
      <c r="AB146" s="27"/>
      <c r="AC146" s="27"/>
      <c r="AD146" s="27"/>
      <c r="AE146" s="27"/>
      <c r="AF146" s="27"/>
    </row>
    <row r="147" spans="1:32" s="234" customFormat="1" ht="19.5" customHeight="1" x14ac:dyDescent="0.2">
      <c r="A147" s="269" t="s">
        <v>122</v>
      </c>
      <c r="B147" s="136"/>
      <c r="C147" s="166" t="s">
        <v>229</v>
      </c>
      <c r="D147" s="166"/>
      <c r="E147" s="166"/>
      <c r="F147" s="166"/>
      <c r="G147" s="166"/>
      <c r="H147" s="166"/>
      <c r="I147" s="166"/>
      <c r="J147" s="166"/>
      <c r="K147" s="166"/>
      <c r="L147" s="166"/>
      <c r="M147" s="166"/>
      <c r="N147" s="166"/>
      <c r="O147" s="166"/>
      <c r="P147" s="166"/>
      <c r="Q147" s="166"/>
      <c r="R147" s="166"/>
      <c r="S147" s="166"/>
      <c r="T147" s="166"/>
      <c r="U147" s="166"/>
      <c r="V147" s="166"/>
      <c r="W147" s="166"/>
      <c r="X147" s="382" t="s">
        <v>249</v>
      </c>
      <c r="Y147" s="150"/>
      <c r="Z147" s="138"/>
      <c r="AA147" s="431">
        <f>IF(X147="?",0,IF(X147&lt;&gt;"",1,0))</f>
        <v>0</v>
      </c>
      <c r="AB147" s="27"/>
      <c r="AC147" s="27"/>
      <c r="AD147" s="27"/>
      <c r="AE147" s="27"/>
      <c r="AF147" s="27"/>
    </row>
    <row r="148" spans="1:32" s="234" customFormat="1" ht="5.25" customHeight="1" x14ac:dyDescent="0.2">
      <c r="A148" s="270"/>
      <c r="B148" s="136"/>
      <c r="C148" s="319"/>
      <c r="D148" s="319"/>
      <c r="E148" s="319"/>
      <c r="F148" s="319"/>
      <c r="G148" s="319"/>
      <c r="H148" s="319"/>
      <c r="I148" s="319"/>
      <c r="J148" s="319"/>
      <c r="K148" s="319"/>
      <c r="L148" s="319"/>
      <c r="M148" s="319"/>
      <c r="N148" s="319"/>
      <c r="O148" s="319"/>
      <c r="P148" s="319"/>
      <c r="Q148" s="319"/>
      <c r="R148" s="319"/>
      <c r="S148" s="396"/>
      <c r="T148" s="396"/>
      <c r="U148" s="396"/>
      <c r="V148" s="396"/>
      <c r="W148" s="396"/>
      <c r="X148" s="397"/>
      <c r="Y148" s="150"/>
      <c r="Z148" s="138"/>
      <c r="AA148" s="432"/>
      <c r="AB148" s="27"/>
      <c r="AC148" s="27"/>
      <c r="AD148" s="27"/>
      <c r="AE148" s="27"/>
      <c r="AF148" s="27"/>
    </row>
    <row r="149" spans="1:32" s="234" customFormat="1" ht="21" customHeight="1" x14ac:dyDescent="0.2">
      <c r="A149" s="270"/>
      <c r="B149" s="136"/>
      <c r="C149" s="321" t="s">
        <v>231</v>
      </c>
      <c r="D149" s="321"/>
      <c r="E149" s="321"/>
      <c r="F149" s="321"/>
      <c r="G149" s="321"/>
      <c r="H149" s="321"/>
      <c r="I149" s="321"/>
      <c r="J149" s="321"/>
      <c r="K149" s="321"/>
      <c r="L149" s="321"/>
      <c r="M149" s="321"/>
      <c r="N149" s="321"/>
      <c r="O149" s="321"/>
      <c r="P149" s="321"/>
      <c r="Q149" s="321"/>
      <c r="R149" s="321"/>
      <c r="S149" s="321"/>
      <c r="T149" s="321"/>
      <c r="U149" s="319"/>
      <c r="V149" s="319"/>
      <c r="W149" s="319"/>
      <c r="X149" s="371"/>
      <c r="Y149" s="186"/>
      <c r="Z149" s="138"/>
      <c r="AA149" s="432"/>
      <c r="AB149" s="12"/>
      <c r="AC149" s="27"/>
      <c r="AD149" s="27"/>
      <c r="AE149" s="27"/>
      <c r="AF149" s="27"/>
    </row>
    <row r="150" spans="1:32" s="234" customFormat="1" ht="19.5" customHeight="1" x14ac:dyDescent="0.2">
      <c r="A150" s="269" t="s">
        <v>123</v>
      </c>
      <c r="B150" s="136"/>
      <c r="C150" s="166" t="s">
        <v>228</v>
      </c>
      <c r="D150" s="166"/>
      <c r="E150" s="166"/>
      <c r="F150" s="166"/>
      <c r="G150" s="166"/>
      <c r="H150" s="166"/>
      <c r="I150" s="166"/>
      <c r="J150" s="166"/>
      <c r="K150" s="166"/>
      <c r="L150" s="166"/>
      <c r="M150" s="166"/>
      <c r="N150" s="166"/>
      <c r="O150" s="166"/>
      <c r="P150" s="166"/>
      <c r="Q150" s="166"/>
      <c r="R150" s="166"/>
      <c r="S150" s="166"/>
      <c r="T150" s="166"/>
      <c r="U150" s="166"/>
      <c r="V150" s="166"/>
      <c r="W150" s="166"/>
      <c r="X150" s="382" t="s">
        <v>249</v>
      </c>
      <c r="Y150" s="150"/>
      <c r="Z150" s="138"/>
      <c r="AA150" s="431">
        <f>IF(X150="?",0,IF(X150&lt;&gt;"",1,0))</f>
        <v>0</v>
      </c>
      <c r="AB150" s="12"/>
      <c r="AC150" s="27"/>
      <c r="AD150" s="27"/>
      <c r="AE150" s="27"/>
      <c r="AF150" s="27"/>
    </row>
    <row r="151" spans="1:32" s="234" customFormat="1" ht="19.5" customHeight="1" x14ac:dyDescent="0.2">
      <c r="A151" s="269" t="s">
        <v>124</v>
      </c>
      <c r="B151" s="136"/>
      <c r="C151" s="166" t="s">
        <v>229</v>
      </c>
      <c r="D151" s="166"/>
      <c r="E151" s="166"/>
      <c r="F151" s="166"/>
      <c r="G151" s="166"/>
      <c r="H151" s="166"/>
      <c r="I151" s="166"/>
      <c r="J151" s="166"/>
      <c r="K151" s="166"/>
      <c r="L151" s="166"/>
      <c r="M151" s="166"/>
      <c r="N151" s="166"/>
      <c r="O151" s="166"/>
      <c r="P151" s="166"/>
      <c r="Q151" s="166"/>
      <c r="R151" s="166"/>
      <c r="S151" s="166"/>
      <c r="T151" s="166"/>
      <c r="U151" s="166"/>
      <c r="V151" s="166"/>
      <c r="W151" s="166"/>
      <c r="X151" s="382" t="s">
        <v>249</v>
      </c>
      <c r="Y151" s="150"/>
      <c r="Z151" s="138"/>
      <c r="AA151" s="431">
        <f>IF(X151="?",0,IF(X151&lt;&gt;"",1,0))</f>
        <v>0</v>
      </c>
      <c r="AB151" s="12"/>
      <c r="AC151" s="27"/>
      <c r="AD151" s="27"/>
      <c r="AE151" s="27"/>
      <c r="AF151" s="27"/>
    </row>
    <row r="152" spans="1:32" s="234" customFormat="1" ht="10.5" customHeight="1" x14ac:dyDescent="0.2">
      <c r="A152" s="211" t="str">
        <f>IF(L4&lt;&gt;"",L4,"")</f>
        <v>00000000</v>
      </c>
      <c r="B152" s="144"/>
      <c r="C152" s="145"/>
      <c r="D152" s="145"/>
      <c r="E152" s="145"/>
      <c r="F152" s="145"/>
      <c r="G152" s="145"/>
      <c r="H152" s="145"/>
      <c r="I152" s="145"/>
      <c r="J152" s="145"/>
      <c r="K152" s="145"/>
      <c r="L152" s="145"/>
      <c r="M152" s="145"/>
      <c r="N152" s="145"/>
      <c r="O152" s="145"/>
      <c r="P152" s="145"/>
      <c r="Q152" s="145"/>
      <c r="R152" s="145"/>
      <c r="S152" s="145"/>
      <c r="T152" s="145"/>
      <c r="U152" s="145"/>
      <c r="V152" s="145"/>
      <c r="W152" s="145"/>
      <c r="X152" s="145"/>
      <c r="Y152" s="188"/>
      <c r="Z152" s="146"/>
      <c r="AA152" s="432"/>
      <c r="AB152" s="12"/>
      <c r="AC152" s="12"/>
      <c r="AD152" s="12"/>
      <c r="AE152" s="27"/>
      <c r="AF152" s="27"/>
    </row>
    <row r="153" spans="1:32" s="235" customFormat="1" ht="9" customHeight="1" x14ac:dyDescent="0.2">
      <c r="A153" s="212"/>
      <c r="B153" s="333"/>
      <c r="C153" s="334"/>
      <c r="D153" s="334"/>
      <c r="E153" s="334"/>
      <c r="F153" s="334"/>
      <c r="G153" s="334"/>
      <c r="H153" s="334"/>
      <c r="I153" s="334"/>
      <c r="J153" s="334"/>
      <c r="K153" s="334"/>
      <c r="L153" s="334"/>
      <c r="M153" s="334"/>
      <c r="N153" s="334"/>
      <c r="O153" s="334"/>
      <c r="P153" s="334"/>
      <c r="Q153" s="334"/>
      <c r="R153" s="334"/>
      <c r="S153" s="334"/>
      <c r="T153" s="334"/>
      <c r="U153" s="334"/>
      <c r="V153" s="334"/>
      <c r="W153" s="334"/>
      <c r="X153" s="334"/>
      <c r="Y153" s="334"/>
      <c r="Z153" s="336"/>
      <c r="AA153" s="431"/>
      <c r="AB153" s="122"/>
      <c r="AC153" s="122"/>
      <c r="AD153" s="122"/>
      <c r="AE153" s="122"/>
      <c r="AF153" s="122"/>
    </row>
    <row r="154" spans="1:32" s="234" customFormat="1" ht="45" customHeight="1" x14ac:dyDescent="0.2">
      <c r="A154" s="274"/>
      <c r="B154" s="136"/>
      <c r="C154" s="556" t="s">
        <v>275</v>
      </c>
      <c r="D154" s="557"/>
      <c r="E154" s="557"/>
      <c r="F154" s="557"/>
      <c r="G154" s="557"/>
      <c r="H154" s="557"/>
      <c r="I154" s="557"/>
      <c r="J154" s="557"/>
      <c r="K154" s="557"/>
      <c r="L154" s="557"/>
      <c r="M154" s="557"/>
      <c r="N154" s="557"/>
      <c r="O154" s="557"/>
      <c r="P154" s="557"/>
      <c r="Q154" s="557"/>
      <c r="R154" s="557"/>
      <c r="S154" s="557"/>
      <c r="T154" s="557"/>
      <c r="U154" s="557"/>
      <c r="V154" s="557"/>
      <c r="W154" s="558"/>
      <c r="X154" s="558"/>
      <c r="Y154" s="319"/>
      <c r="Z154" s="138"/>
      <c r="AA154" s="432"/>
      <c r="AB154" s="27"/>
      <c r="AC154" s="27"/>
      <c r="AD154" s="27"/>
      <c r="AE154" s="27"/>
      <c r="AF154" s="27"/>
    </row>
    <row r="155" spans="1:32" ht="210" customHeight="1" x14ac:dyDescent="0.2">
      <c r="A155" s="275" t="s">
        <v>58</v>
      </c>
      <c r="B155" s="151"/>
      <c r="C155" s="518"/>
      <c r="D155" s="559"/>
      <c r="E155" s="559"/>
      <c r="F155" s="559"/>
      <c r="G155" s="559"/>
      <c r="H155" s="559"/>
      <c r="I155" s="559"/>
      <c r="J155" s="559"/>
      <c r="K155" s="559"/>
      <c r="L155" s="559"/>
      <c r="M155" s="559"/>
      <c r="N155" s="559"/>
      <c r="O155" s="559"/>
      <c r="P155" s="559"/>
      <c r="Q155" s="559"/>
      <c r="R155" s="559"/>
      <c r="S155" s="559"/>
      <c r="T155" s="559"/>
      <c r="U155" s="559"/>
      <c r="V155" s="559"/>
      <c r="W155" s="497"/>
      <c r="X155" s="497"/>
      <c r="Y155" s="319"/>
      <c r="Z155" s="152"/>
      <c r="AA155" s="431">
        <f>IF(C155="?",0,IF(C155&lt;&gt;"",1,0))</f>
        <v>0</v>
      </c>
      <c r="AB155" s="12"/>
      <c r="AC155" s="12"/>
      <c r="AD155" s="12"/>
      <c r="AE155" s="12"/>
      <c r="AF155" s="12"/>
    </row>
    <row r="156" spans="1:32" s="234" customFormat="1" ht="5.25" customHeight="1" x14ac:dyDescent="0.2">
      <c r="A156" s="274"/>
      <c r="B156" s="144"/>
      <c r="C156" s="145"/>
      <c r="D156" s="145"/>
      <c r="E156" s="145"/>
      <c r="F156" s="145"/>
      <c r="G156" s="145"/>
      <c r="H156" s="145"/>
      <c r="I156" s="145"/>
      <c r="J156" s="145"/>
      <c r="K156" s="145"/>
      <c r="L156" s="145"/>
      <c r="M156" s="145"/>
      <c r="N156" s="145"/>
      <c r="O156" s="145"/>
      <c r="P156" s="145"/>
      <c r="Q156" s="145"/>
      <c r="R156" s="145"/>
      <c r="S156" s="145"/>
      <c r="T156" s="145"/>
      <c r="U156" s="145"/>
      <c r="V156" s="145"/>
      <c r="W156" s="145"/>
      <c r="X156" s="145"/>
      <c r="Y156" s="145"/>
      <c r="Z156" s="146"/>
      <c r="AA156" s="432"/>
      <c r="AB156" s="27"/>
      <c r="AC156" s="27"/>
      <c r="AD156" s="27"/>
      <c r="AE156" s="27"/>
      <c r="AF156" s="27"/>
    </row>
    <row r="157" spans="1:32" s="235" customFormat="1" ht="5.45" customHeight="1" x14ac:dyDescent="0.2">
      <c r="A157" s="212"/>
      <c r="B157" s="118"/>
      <c r="C157" s="119"/>
      <c r="D157" s="119"/>
      <c r="E157" s="119"/>
      <c r="F157" s="119"/>
      <c r="G157" s="119"/>
      <c r="H157" s="119"/>
      <c r="I157" s="119"/>
      <c r="J157" s="119"/>
      <c r="K157" s="119"/>
      <c r="L157" s="119"/>
      <c r="M157" s="119"/>
      <c r="N157" s="119"/>
      <c r="O157" s="119"/>
      <c r="P157" s="119"/>
      <c r="Q157" s="119"/>
      <c r="R157" s="119"/>
      <c r="S157" s="119"/>
      <c r="T157" s="119"/>
      <c r="U157" s="119"/>
      <c r="V157" s="120"/>
      <c r="W157" s="120"/>
      <c r="X157" s="120"/>
      <c r="Y157" s="120"/>
      <c r="Z157" s="121"/>
      <c r="AA157" s="431"/>
      <c r="AB157" s="122"/>
      <c r="AC157" s="122"/>
      <c r="AD157" s="122"/>
      <c r="AE157" s="122"/>
      <c r="AF157" s="122"/>
    </row>
    <row r="158" spans="1:32" s="392" customFormat="1" ht="36" customHeight="1" x14ac:dyDescent="0.2">
      <c r="A158" s="212"/>
      <c r="B158" s="169"/>
      <c r="C158" s="519" t="s">
        <v>185</v>
      </c>
      <c r="D158" s="551"/>
      <c r="E158" s="551"/>
      <c r="F158" s="551"/>
      <c r="G158" s="551"/>
      <c r="H158" s="551"/>
      <c r="I158" s="551"/>
      <c r="J158" s="551"/>
      <c r="K158" s="551"/>
      <c r="L158" s="551"/>
      <c r="M158" s="551"/>
      <c r="N158" s="551"/>
      <c r="O158" s="551"/>
      <c r="P158" s="551"/>
      <c r="Q158" s="551"/>
      <c r="R158" s="551"/>
      <c r="S158" s="551"/>
      <c r="T158" s="551"/>
      <c r="U158" s="551"/>
      <c r="V158" s="551"/>
      <c r="W158" s="552"/>
      <c r="X158" s="553"/>
      <c r="Y158" s="319"/>
      <c r="Z158" s="170"/>
      <c r="AA158" s="432"/>
      <c r="AB158" s="171"/>
      <c r="AC158" s="171"/>
      <c r="AD158" s="171"/>
      <c r="AE158" s="171"/>
      <c r="AF158" s="171"/>
    </row>
    <row r="159" spans="1:32" s="235" customFormat="1" ht="5.25" customHeight="1" x14ac:dyDescent="0.2">
      <c r="A159" s="212"/>
      <c r="B159" s="174"/>
      <c r="C159" s="330"/>
      <c r="D159" s="330"/>
      <c r="E159" s="330"/>
      <c r="F159" s="330"/>
      <c r="G159" s="330"/>
      <c r="H159" s="330"/>
      <c r="I159" s="330"/>
      <c r="J159" s="330"/>
      <c r="K159" s="330"/>
      <c r="L159" s="330"/>
      <c r="M159" s="330"/>
      <c r="N159" s="330"/>
      <c r="O159" s="330"/>
      <c r="P159" s="330"/>
      <c r="Q159" s="330"/>
      <c r="R159" s="330"/>
      <c r="S159" s="330"/>
      <c r="T159" s="330"/>
      <c r="U159" s="330"/>
      <c r="V159" s="330"/>
      <c r="W159" s="330"/>
      <c r="X159" s="330"/>
      <c r="Y159" s="330"/>
      <c r="Z159" s="127"/>
      <c r="AA159" s="431"/>
      <c r="AB159" s="122"/>
      <c r="AC159" s="122"/>
      <c r="AD159" s="122"/>
      <c r="AE159" s="122"/>
      <c r="AF159" s="122"/>
    </row>
    <row r="160" spans="1:32" s="417" customFormat="1" ht="22.5" customHeight="1" x14ac:dyDescent="0.2">
      <c r="A160" s="212"/>
      <c r="B160" s="123"/>
      <c r="C160" s="324" t="s">
        <v>235</v>
      </c>
      <c r="D160" s="324"/>
      <c r="E160" s="324"/>
      <c r="F160" s="324"/>
      <c r="G160" s="324"/>
      <c r="H160" s="324"/>
      <c r="I160" s="324"/>
      <c r="J160" s="324"/>
      <c r="K160" s="324"/>
      <c r="L160" s="324"/>
      <c r="M160" s="324"/>
      <c r="N160" s="324"/>
      <c r="O160" s="324"/>
      <c r="P160" s="324"/>
      <c r="Q160" s="324"/>
      <c r="R160" s="327"/>
      <c r="S160" s="327"/>
      <c r="T160" s="327"/>
      <c r="U160" s="327"/>
      <c r="V160" s="327"/>
      <c r="W160" s="327"/>
      <c r="X160" s="327"/>
      <c r="Y160" s="323"/>
      <c r="Z160" s="175"/>
      <c r="AA160" s="431"/>
      <c r="AB160" s="176"/>
      <c r="AC160" s="176"/>
      <c r="AD160" s="176"/>
      <c r="AE160" s="176"/>
      <c r="AF160" s="176"/>
    </row>
    <row r="161" spans="1:32" s="235" customFormat="1" ht="5.25" customHeight="1" x14ac:dyDescent="0.2">
      <c r="A161" s="212"/>
      <c r="B161" s="174"/>
      <c r="C161" s="330"/>
      <c r="D161" s="326"/>
      <c r="E161" s="326"/>
      <c r="F161" s="330"/>
      <c r="G161" s="330"/>
      <c r="H161" s="330"/>
      <c r="I161" s="330"/>
      <c r="J161" s="330"/>
      <c r="K161" s="330"/>
      <c r="L161" s="330"/>
      <c r="M161" s="330"/>
      <c r="N161" s="330"/>
      <c r="O161" s="330"/>
      <c r="P161" s="330"/>
      <c r="Q161" s="330"/>
      <c r="R161" s="330"/>
      <c r="S161" s="330"/>
      <c r="T161" s="330"/>
      <c r="U161" s="330"/>
      <c r="V161" s="330"/>
      <c r="W161" s="330"/>
      <c r="X161" s="330"/>
      <c r="Y161" s="330"/>
      <c r="Z161" s="127"/>
      <c r="AA161" s="431"/>
      <c r="AB161" s="122"/>
      <c r="AC161" s="122"/>
      <c r="AD161" s="122"/>
      <c r="AE161" s="122"/>
      <c r="AF161" s="122"/>
    </row>
    <row r="162" spans="1:32" s="235" customFormat="1" ht="21" customHeight="1" x14ac:dyDescent="0.2">
      <c r="A162" s="216" t="s">
        <v>244</v>
      </c>
      <c r="B162" s="174"/>
      <c r="C162" s="330" t="s">
        <v>18</v>
      </c>
      <c r="D162" s="326"/>
      <c r="E162" s="326"/>
      <c r="F162" s="330"/>
      <c r="G162" s="330"/>
      <c r="H162" s="330"/>
      <c r="I162" s="550"/>
      <c r="J162" s="488"/>
      <c r="K162" s="488"/>
      <c r="L162" s="488"/>
      <c r="M162" s="488"/>
      <c r="N162" s="488"/>
      <c r="O162" s="488"/>
      <c r="P162" s="488"/>
      <c r="Q162" s="488"/>
      <c r="R162" s="488"/>
      <c r="S162" s="488"/>
      <c r="T162" s="488"/>
      <c r="U162" s="488"/>
      <c r="V162" s="488"/>
      <c r="W162" s="488"/>
      <c r="X162" s="488"/>
      <c r="Y162" s="330"/>
      <c r="Z162" s="127"/>
      <c r="AA162" s="431">
        <f>IF(I162="?",0,IF(I162&lt;&gt;"",1,0))</f>
        <v>0</v>
      </c>
      <c r="AB162" s="122"/>
      <c r="AC162" s="122"/>
      <c r="AD162" s="122"/>
      <c r="AE162" s="122"/>
      <c r="AF162" s="122"/>
    </row>
    <row r="163" spans="1:32" s="235" customFormat="1" ht="5.25" customHeight="1" x14ac:dyDescent="0.2">
      <c r="A163" s="212"/>
      <c r="B163" s="174"/>
      <c r="C163" s="327"/>
      <c r="D163" s="326"/>
      <c r="E163" s="326"/>
      <c r="F163" s="330"/>
      <c r="G163" s="330"/>
      <c r="H163" s="330"/>
      <c r="I163" s="330"/>
      <c r="J163" s="330"/>
      <c r="K163" s="330"/>
      <c r="L163" s="330"/>
      <c r="M163" s="330"/>
      <c r="N163" s="330"/>
      <c r="O163" s="330"/>
      <c r="P163" s="330"/>
      <c r="Q163" s="330"/>
      <c r="R163" s="330"/>
      <c r="S163" s="330"/>
      <c r="T163" s="330"/>
      <c r="U163" s="330"/>
      <c r="V163" s="330"/>
      <c r="W163" s="330"/>
      <c r="X163" s="330"/>
      <c r="Y163" s="330"/>
      <c r="Z163" s="127"/>
      <c r="AA163" s="431"/>
      <c r="AB163" s="122"/>
      <c r="AC163" s="122"/>
      <c r="AD163" s="122"/>
      <c r="AE163" s="122"/>
      <c r="AF163" s="122"/>
    </row>
    <row r="164" spans="1:32" s="235" customFormat="1" ht="21" customHeight="1" x14ac:dyDescent="0.2">
      <c r="A164" s="216" t="s">
        <v>245</v>
      </c>
      <c r="B164" s="179"/>
      <c r="C164" s="330" t="s">
        <v>12</v>
      </c>
      <c r="D164" s="326"/>
      <c r="E164" s="326"/>
      <c r="F164" s="330"/>
      <c r="G164" s="330"/>
      <c r="H164" s="330"/>
      <c r="I164" s="550"/>
      <c r="J164" s="488"/>
      <c r="K164" s="488"/>
      <c r="L164" s="488"/>
      <c r="M164" s="488"/>
      <c r="N164" s="488"/>
      <c r="O164" s="488"/>
      <c r="P164" s="488"/>
      <c r="Q164" s="488"/>
      <c r="R164" s="488"/>
      <c r="S164" s="488"/>
      <c r="T164" s="488"/>
      <c r="U164" s="488"/>
      <c r="V164" s="488"/>
      <c r="W164" s="488"/>
      <c r="X164" s="488"/>
      <c r="Y164" s="330"/>
      <c r="Z164" s="127"/>
      <c r="AA164" s="431">
        <f>IF(I164="?",0,IF(I164&lt;&gt;"",1,0))</f>
        <v>0</v>
      </c>
      <c r="AB164" s="122"/>
      <c r="AC164" s="122"/>
      <c r="AD164" s="122"/>
      <c r="AE164" s="122"/>
      <c r="AF164" s="122"/>
    </row>
    <row r="165" spans="1:32" s="235" customFormat="1" ht="5.25" customHeight="1" x14ac:dyDescent="0.2">
      <c r="A165" s="212"/>
      <c r="B165" s="174"/>
      <c r="C165" s="327"/>
      <c r="D165" s="326"/>
      <c r="E165" s="326"/>
      <c r="F165" s="330"/>
      <c r="G165" s="330"/>
      <c r="H165" s="330"/>
      <c r="I165" s="330"/>
      <c r="J165" s="330"/>
      <c r="K165" s="330"/>
      <c r="L165" s="330"/>
      <c r="M165" s="330"/>
      <c r="N165" s="330"/>
      <c r="O165" s="330"/>
      <c r="P165" s="330"/>
      <c r="Q165" s="330"/>
      <c r="R165" s="330"/>
      <c r="S165" s="330"/>
      <c r="T165" s="330"/>
      <c r="U165" s="330"/>
      <c r="V165" s="330"/>
      <c r="W165" s="330"/>
      <c r="X165" s="330"/>
      <c r="Y165" s="330"/>
      <c r="Z165" s="127"/>
      <c r="AA165" s="431"/>
      <c r="AB165" s="122"/>
      <c r="AC165" s="122"/>
      <c r="AD165" s="122"/>
      <c r="AE165" s="122"/>
      <c r="AF165" s="122"/>
    </row>
    <row r="166" spans="1:32" s="235" customFormat="1" ht="21" customHeight="1" x14ac:dyDescent="0.2">
      <c r="A166" s="216" t="s">
        <v>246</v>
      </c>
      <c r="B166" s="179"/>
      <c r="C166" s="330" t="s">
        <v>44</v>
      </c>
      <c r="D166" s="326"/>
      <c r="E166" s="326"/>
      <c r="F166" s="330"/>
      <c r="G166" s="330"/>
      <c r="H166" s="330"/>
      <c r="I166" s="550"/>
      <c r="J166" s="488"/>
      <c r="K166" s="488"/>
      <c r="L166" s="488"/>
      <c r="M166" s="488"/>
      <c r="N166" s="488"/>
      <c r="O166" s="488"/>
      <c r="P166" s="488"/>
      <c r="Q166" s="488"/>
      <c r="R166" s="488"/>
      <c r="S166" s="488"/>
      <c r="T166" s="488"/>
      <c r="U166" s="488"/>
      <c r="V166" s="488"/>
      <c r="W166" s="488"/>
      <c r="X166" s="488"/>
      <c r="Y166" s="330"/>
      <c r="Z166" s="127"/>
      <c r="AA166" s="431">
        <f>IF(I166="?",0,IF(I166&lt;&gt;"",1,0))</f>
        <v>0</v>
      </c>
      <c r="AB166" s="122"/>
      <c r="AC166" s="122"/>
      <c r="AD166" s="122"/>
      <c r="AE166" s="122"/>
      <c r="AF166" s="122"/>
    </row>
    <row r="167" spans="1:32" s="235" customFormat="1" ht="5.25" customHeight="1" x14ac:dyDescent="0.2">
      <c r="A167" s="212"/>
      <c r="B167" s="172"/>
      <c r="C167" s="173"/>
      <c r="D167" s="173"/>
      <c r="E167" s="173"/>
      <c r="F167" s="173"/>
      <c r="G167" s="173"/>
      <c r="H167" s="173"/>
      <c r="I167" s="173"/>
      <c r="J167" s="173"/>
      <c r="K167" s="173"/>
      <c r="L167" s="173"/>
      <c r="M167" s="173"/>
      <c r="N167" s="173"/>
      <c r="O167" s="173"/>
      <c r="P167" s="173"/>
      <c r="Q167" s="173"/>
      <c r="R167" s="173"/>
      <c r="S167" s="173"/>
      <c r="T167" s="173"/>
      <c r="U167" s="173"/>
      <c r="V167" s="173"/>
      <c r="W167" s="173"/>
      <c r="X167" s="173"/>
      <c r="Y167" s="173"/>
      <c r="Z167" s="131"/>
      <c r="AA167" s="431"/>
      <c r="AB167" s="122"/>
      <c r="AC167" s="122"/>
      <c r="AD167" s="122"/>
      <c r="AE167" s="122"/>
      <c r="AF167" s="122"/>
    </row>
    <row r="168" spans="1:32" s="235" customFormat="1" ht="5.25" customHeight="1" x14ac:dyDescent="0.2">
      <c r="A168" s="212"/>
      <c r="B168" s="174"/>
      <c r="C168" s="330"/>
      <c r="D168" s="330"/>
      <c r="E168" s="330"/>
      <c r="F168" s="330"/>
      <c r="G168" s="330"/>
      <c r="H168" s="330"/>
      <c r="I168" s="330"/>
      <c r="J168" s="330"/>
      <c r="K168" s="330"/>
      <c r="L168" s="330"/>
      <c r="M168" s="330"/>
      <c r="N168" s="330"/>
      <c r="O168" s="330"/>
      <c r="P168" s="330"/>
      <c r="Q168" s="330"/>
      <c r="R168" s="330"/>
      <c r="S168" s="330"/>
      <c r="T168" s="330"/>
      <c r="U168" s="330"/>
      <c r="V168" s="330"/>
      <c r="W168" s="330"/>
      <c r="X168" s="330"/>
      <c r="Y168" s="330"/>
      <c r="Z168" s="127"/>
      <c r="AA168" s="431"/>
      <c r="AB168" s="122"/>
      <c r="AC168" s="122"/>
      <c r="AD168" s="122"/>
      <c r="AE168" s="122"/>
      <c r="AF168" s="122"/>
    </row>
    <row r="169" spans="1:32" s="391" customFormat="1" ht="36" customHeight="1" x14ac:dyDescent="0.2">
      <c r="A169" s="212"/>
      <c r="B169" s="169"/>
      <c r="C169" s="519" t="s">
        <v>184</v>
      </c>
      <c r="D169" s="551"/>
      <c r="E169" s="551"/>
      <c r="F169" s="551"/>
      <c r="G169" s="551"/>
      <c r="H169" s="551"/>
      <c r="I169" s="551"/>
      <c r="J169" s="551"/>
      <c r="K169" s="551"/>
      <c r="L169" s="551"/>
      <c r="M169" s="551"/>
      <c r="N169" s="551"/>
      <c r="O169" s="551"/>
      <c r="P169" s="551"/>
      <c r="Q169" s="551"/>
      <c r="R169" s="551"/>
      <c r="S169" s="551"/>
      <c r="T169" s="551"/>
      <c r="U169" s="551"/>
      <c r="V169" s="551"/>
      <c r="W169" s="552"/>
      <c r="X169" s="553"/>
      <c r="Y169" s="319"/>
      <c r="Z169" s="170"/>
      <c r="AA169" s="431"/>
      <c r="AB169" s="180"/>
      <c r="AC169" s="180"/>
      <c r="AD169" s="180"/>
      <c r="AE169" s="180"/>
      <c r="AF169" s="180"/>
    </row>
    <row r="170" spans="1:32" s="235" customFormat="1" ht="5.25" customHeight="1" x14ac:dyDescent="0.2">
      <c r="A170" s="212"/>
      <c r="B170" s="172"/>
      <c r="C170" s="173"/>
      <c r="D170" s="173"/>
      <c r="E170" s="173"/>
      <c r="F170" s="173"/>
      <c r="G170" s="173"/>
      <c r="H170" s="173"/>
      <c r="I170" s="173"/>
      <c r="J170" s="173"/>
      <c r="K170" s="173"/>
      <c r="L170" s="173"/>
      <c r="M170" s="173"/>
      <c r="N170" s="173"/>
      <c r="O170" s="173"/>
      <c r="P170" s="173"/>
      <c r="Q170" s="173"/>
      <c r="R170" s="173"/>
      <c r="S170" s="173"/>
      <c r="T170" s="173"/>
      <c r="U170" s="173"/>
      <c r="V170" s="173"/>
      <c r="W170" s="173"/>
      <c r="X170" s="173"/>
      <c r="Y170" s="173"/>
      <c r="Z170" s="131"/>
      <c r="AA170" s="431"/>
      <c r="AB170" s="122"/>
      <c r="AC170" s="122"/>
      <c r="AD170" s="122"/>
      <c r="AE170" s="122"/>
      <c r="AF170" s="122"/>
    </row>
    <row r="171" spans="1:32" s="235" customFormat="1" ht="5.25" customHeight="1" x14ac:dyDescent="0.2">
      <c r="A171" s="212"/>
      <c r="B171" s="174"/>
      <c r="C171" s="330"/>
      <c r="D171" s="330"/>
      <c r="E171" s="330"/>
      <c r="F171" s="330"/>
      <c r="G171" s="330"/>
      <c r="H171" s="330"/>
      <c r="I171" s="330"/>
      <c r="J171" s="330"/>
      <c r="K171" s="330"/>
      <c r="L171" s="330"/>
      <c r="M171" s="330"/>
      <c r="N171" s="330"/>
      <c r="O171" s="330"/>
      <c r="P171" s="330"/>
      <c r="Q171" s="330"/>
      <c r="R171" s="330"/>
      <c r="S171" s="330"/>
      <c r="T171" s="330"/>
      <c r="U171" s="330"/>
      <c r="V171" s="330"/>
      <c r="W171" s="330"/>
      <c r="X171" s="330"/>
      <c r="Y171" s="330"/>
      <c r="Z171" s="127"/>
      <c r="AA171" s="431"/>
      <c r="AB171" s="122"/>
      <c r="AC171" s="122"/>
      <c r="AD171" s="122"/>
      <c r="AE171" s="122"/>
      <c r="AF171" s="122"/>
    </row>
    <row r="172" spans="1:32" s="235" customFormat="1" ht="30.75" customHeight="1" x14ac:dyDescent="0.2">
      <c r="A172" s="216" t="s">
        <v>356</v>
      </c>
      <c r="B172" s="174"/>
      <c r="C172" s="554" t="s">
        <v>243</v>
      </c>
      <c r="D172" s="554"/>
      <c r="E172" s="554"/>
      <c r="F172" s="554"/>
      <c r="G172" s="554"/>
      <c r="H172" s="554"/>
      <c r="I172" s="554"/>
      <c r="J172" s="554"/>
      <c r="K172" s="554"/>
      <c r="L172" s="554"/>
      <c r="M172" s="554"/>
      <c r="N172" s="555"/>
      <c r="O172" s="555"/>
      <c r="P172" s="555"/>
      <c r="Q172" s="555"/>
      <c r="R172" s="555"/>
      <c r="S172" s="555"/>
      <c r="T172" s="555"/>
      <c r="U172" s="225"/>
      <c r="V172" s="225"/>
      <c r="W172" s="513" t="s">
        <v>249</v>
      </c>
      <c r="X172" s="514"/>
      <c r="Y172" s="330"/>
      <c r="Z172" s="127"/>
      <c r="AA172" s="431">
        <f>IF(W172="?",0,IF(W172&lt;&gt;"",1,0))</f>
        <v>0</v>
      </c>
      <c r="AB172" s="122"/>
      <c r="AC172" s="122"/>
      <c r="AD172" s="122"/>
      <c r="AE172" s="122"/>
      <c r="AF172" s="122"/>
    </row>
    <row r="173" spans="1:32" s="235" customFormat="1" ht="9" customHeight="1" x14ac:dyDescent="0.2">
      <c r="A173" s="211" t="str">
        <f>IF(L4&lt;&gt;"",L4,"")</f>
        <v>00000000</v>
      </c>
      <c r="B173" s="157"/>
      <c r="C173" s="158"/>
      <c r="D173" s="158"/>
      <c r="E173" s="158"/>
      <c r="F173" s="158"/>
      <c r="G173" s="158"/>
      <c r="H173" s="158"/>
      <c r="I173" s="158"/>
      <c r="J173" s="158"/>
      <c r="K173" s="158"/>
      <c r="L173" s="158"/>
      <c r="M173" s="158"/>
      <c r="N173" s="158"/>
      <c r="O173" s="158"/>
      <c r="P173" s="158"/>
      <c r="Q173" s="158"/>
      <c r="R173" s="158"/>
      <c r="S173" s="158"/>
      <c r="T173" s="158"/>
      <c r="U173" s="158"/>
      <c r="V173" s="158"/>
      <c r="W173" s="158"/>
      <c r="X173" s="158"/>
      <c r="Y173" s="158"/>
      <c r="Z173" s="135"/>
      <c r="AA173" s="432"/>
      <c r="AB173" s="27"/>
      <c r="AC173" s="122"/>
      <c r="AD173" s="122"/>
      <c r="AE173" s="122"/>
      <c r="AF173" s="122"/>
    </row>
    <row r="174" spans="1:32" x14ac:dyDescent="0.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28"/>
      <c r="Z174" s="12"/>
      <c r="AA174" s="140"/>
      <c r="AB174" s="12"/>
      <c r="AC174" s="12"/>
      <c r="AD174" s="12"/>
      <c r="AE174" s="12"/>
      <c r="AF174" s="12"/>
    </row>
  </sheetData>
  <sheetProtection password="C039" sheet="1" objects="1" scenarios="1" selectLockedCells="1"/>
  <mergeCells count="86">
    <mergeCell ref="Q42:T42"/>
    <mergeCell ref="Q34:T34"/>
    <mergeCell ref="U34:X34"/>
    <mergeCell ref="Q32:T32"/>
    <mergeCell ref="U32:X32"/>
    <mergeCell ref="U38:X38"/>
    <mergeCell ref="Q38:T38"/>
    <mergeCell ref="Q40:T40"/>
    <mergeCell ref="Q41:T41"/>
    <mergeCell ref="T92:W92"/>
    <mergeCell ref="C47:R47"/>
    <mergeCell ref="C51:R51"/>
    <mergeCell ref="C90:C92"/>
    <mergeCell ref="U60:X60"/>
    <mergeCell ref="C49:R49"/>
    <mergeCell ref="C172:T172"/>
    <mergeCell ref="W172:X172"/>
    <mergeCell ref="H131:V131"/>
    <mergeCell ref="H133:V133"/>
    <mergeCell ref="C154:X154"/>
    <mergeCell ref="C155:X155"/>
    <mergeCell ref="C158:X158"/>
    <mergeCell ref="I162:X162"/>
    <mergeCell ref="I164:X164"/>
    <mergeCell ref="I166:X166"/>
    <mergeCell ref="C169:X169"/>
    <mergeCell ref="V101:W101"/>
    <mergeCell ref="U117:X121"/>
    <mergeCell ref="U75:W75"/>
    <mergeCell ref="C75:T75"/>
    <mergeCell ref="C77:C79"/>
    <mergeCell ref="U77:W77"/>
    <mergeCell ref="U79:W79"/>
    <mergeCell ref="C81:T81"/>
    <mergeCell ref="U81:W81"/>
    <mergeCell ref="C83:C85"/>
    <mergeCell ref="U83:W83"/>
    <mergeCell ref="U85:W85"/>
    <mergeCell ref="C108:Y108"/>
    <mergeCell ref="C110:X110"/>
    <mergeCell ref="C112:T112"/>
    <mergeCell ref="C88:R88"/>
    <mergeCell ref="U112:W112"/>
    <mergeCell ref="U15:W15"/>
    <mergeCell ref="U17:W17"/>
    <mergeCell ref="U19:W19"/>
    <mergeCell ref="U21:W21"/>
    <mergeCell ref="U23:W23"/>
    <mergeCell ref="U25:W25"/>
    <mergeCell ref="C104:Y104"/>
    <mergeCell ref="U64:X64"/>
    <mergeCell ref="D68:D70"/>
    <mergeCell ref="U68:X68"/>
    <mergeCell ref="U70:X70"/>
    <mergeCell ref="C101:U101"/>
    <mergeCell ref="U97:Y97"/>
    <mergeCell ref="C103:Y103"/>
    <mergeCell ref="C58:X58"/>
    <mergeCell ref="C19:C21"/>
    <mergeCell ref="C23:C25"/>
    <mergeCell ref="U30:X30"/>
    <mergeCell ref="U36:X36"/>
    <mergeCell ref="U37:X37"/>
    <mergeCell ref="Q36:T36"/>
    <mergeCell ref="Q37:T37"/>
    <mergeCell ref="S4:Y4"/>
    <mergeCell ref="L4:Q4"/>
    <mergeCell ref="B2:Z2"/>
    <mergeCell ref="C7:X7"/>
    <mergeCell ref="L10:X10"/>
    <mergeCell ref="C99:U99"/>
    <mergeCell ref="C54:P54"/>
    <mergeCell ref="U62:X62"/>
    <mergeCell ref="U40:X40"/>
    <mergeCell ref="U41:X41"/>
    <mergeCell ref="U42:X42"/>
    <mergeCell ref="U49:X49"/>
    <mergeCell ref="C97:T97"/>
    <mergeCell ref="U66:X66"/>
    <mergeCell ref="C62:C64"/>
    <mergeCell ref="U47:X47"/>
    <mergeCell ref="U51:X51"/>
    <mergeCell ref="U54:X54"/>
    <mergeCell ref="V99:W99"/>
    <mergeCell ref="T88:W88"/>
    <mergeCell ref="T90:W90"/>
  </mergeCells>
  <phoneticPr fontId="4" type="noConversion"/>
  <conditionalFormatting sqref="X143">
    <cfRule type="cellIs" dxfId="76" priority="5" operator="equal">
      <formula>"?"</formula>
    </cfRule>
  </conditionalFormatting>
  <conditionalFormatting sqref="W172:X172">
    <cfRule type="cellIs" dxfId="75" priority="17" operator="equal">
      <formula>"?"</formula>
    </cfRule>
  </conditionalFormatting>
  <conditionalFormatting sqref="X124">
    <cfRule type="cellIs" dxfId="74" priority="16" operator="equal">
      <formula>"?"</formula>
    </cfRule>
  </conditionalFormatting>
  <conditionalFormatting sqref="X125">
    <cfRule type="cellIs" dxfId="73" priority="15" operator="equal">
      <formula>"?"</formula>
    </cfRule>
  </conditionalFormatting>
  <conditionalFormatting sqref="X128">
    <cfRule type="cellIs" dxfId="72" priority="14" operator="equal">
      <formula>"?"</formula>
    </cfRule>
  </conditionalFormatting>
  <conditionalFormatting sqref="X129">
    <cfRule type="cellIs" dxfId="71" priority="13" operator="equal">
      <formula>"?"</formula>
    </cfRule>
  </conditionalFormatting>
  <conditionalFormatting sqref="X131">
    <cfRule type="cellIs" dxfId="70" priority="12" operator="equal">
      <formula>"?"</formula>
    </cfRule>
  </conditionalFormatting>
  <conditionalFormatting sqref="X133">
    <cfRule type="cellIs" dxfId="69" priority="11" operator="equal">
      <formula>"?"</formula>
    </cfRule>
  </conditionalFormatting>
  <conditionalFormatting sqref="X136">
    <cfRule type="cellIs" dxfId="68" priority="10" operator="equal">
      <formula>"?"</formula>
    </cfRule>
  </conditionalFormatting>
  <conditionalFormatting sqref="X137">
    <cfRule type="cellIs" dxfId="67" priority="9" operator="equal">
      <formula>"?"</formula>
    </cfRule>
  </conditionalFormatting>
  <conditionalFormatting sqref="X138">
    <cfRule type="cellIs" dxfId="66" priority="8" operator="equal">
      <formula>"?"</formula>
    </cfRule>
  </conditionalFormatting>
  <conditionalFormatting sqref="X139">
    <cfRule type="cellIs" dxfId="65" priority="7" operator="equal">
      <formula>"?"</formula>
    </cfRule>
  </conditionalFormatting>
  <conditionalFormatting sqref="X142">
    <cfRule type="cellIs" dxfId="64" priority="6" operator="equal">
      <formula>"?"</formula>
    </cfRule>
  </conditionalFormatting>
  <conditionalFormatting sqref="X146">
    <cfRule type="cellIs" dxfId="63" priority="4" operator="equal">
      <formula>"?"</formula>
    </cfRule>
  </conditionalFormatting>
  <conditionalFormatting sqref="X147">
    <cfRule type="cellIs" dxfId="62" priority="3" operator="equal">
      <formula>"?"</formula>
    </cfRule>
  </conditionalFormatting>
  <conditionalFormatting sqref="X150">
    <cfRule type="cellIs" dxfId="61" priority="2" operator="equal">
      <formula>"?"</formula>
    </cfRule>
  </conditionalFormatting>
  <conditionalFormatting sqref="X151">
    <cfRule type="cellIs" dxfId="60" priority="1" operator="equal">
      <formula>"?"</formula>
    </cfRule>
  </conditionalFormatting>
  <dataValidations count="6">
    <dataValidation type="list" allowBlank="1" showInputMessage="1" showErrorMessage="1" sqref="X124:X125 X128:X129 X131 X146:X147 X142:X143 X136:X139 X133 X150:X151">
      <formula1>"?,1,2,3,4,5"</formula1>
    </dataValidation>
    <dataValidation type="list" allowBlank="1" showInputMessage="1" showErrorMessage="1" sqref="W172:X172">
      <formula1>"?,x"</formula1>
    </dataValidation>
    <dataValidation type="whole" allowBlank="1" showInputMessage="1" showErrorMessage="1" errorTitle="Bitte prüfen Sie Ihre Eingabe!" error="Text und Sonderzeichen sind in diesem Feld nicht zugelassen._x000a_Dieses Feld darf nur ganzzahlige Werte enthalten." sqref="U54:X54">
      <formula1>0</formula1>
      <formula2>2000000000</formula2>
    </dataValidation>
    <dataValidation type="decimal" operator="greaterThan" allowBlank="1" showInputMessage="1" showErrorMessage="1" errorTitle="Bitte prüfen Sie Ihre Eingabe!" error="Text und Sonderzeichen sind in diesem Feld nicht zugelassen." sqref="U112:W112">
      <formula1>0</formula1>
    </dataValidation>
    <dataValidation type="whole" operator="greaterThan" allowBlank="1" showInputMessage="1" showErrorMessage="1" errorTitle="Bitte prüfen Sie Ihre Eingabe!" error="Text und Sonderzeichen sind in diesem Feld nicht zugelassen._x000a_Dieses Feld darf nur ganzzahlige Werte enthalten." sqref="U30:X30 U15:W15 U17:W17">
      <formula1>0</formula1>
    </dataValidation>
    <dataValidation type="whole" operator="greaterThanOrEqual" allowBlank="1" showInputMessage="1" showErrorMessage="1" errorTitle="Bitte prüfen Sie Ihre Eingabe!" error="Text und Sonderzeichen sind in diesem Feld nicht zugelassen._x000a_Dieses Feld darf nur ganzzahlige Werte enthalten." sqref="U19:W19 U21:W21 U23:W23 U25:W25 Q34:X34 Q36:X38 Q40:X42 U47:X47 U49:X49 U51:X51 U60:X60 U62:X62 U64:X64 U66:X66 U68:X68 U70:X70 U75:W75 U77:W77 U79:W79 U81:W81 U83:W83 U85:W85 T88:W88 T90:W90 T92:W92 V99:W99 V101:W101">
      <formula1>0</formula1>
    </dataValidation>
  </dataValidations>
  <pageMargins left="0.59055118110236227" right="0.39370078740157483" top="0.59055118110236227" bottom="0.59055118110236227" header="0.39370078740157483" footer="0.51181102362204722"/>
  <pageSetup paperSize="9" orientation="portrait" r:id="rId1"/>
  <headerFooter alignWithMargins="0">
    <oddFooter>&amp;L         Berichtszeitraum: 2017 / Version 1.5&amp;RSeite &amp;P von &amp;N</oddFooter>
  </headerFooter>
  <rowBreaks count="4" manualBreakCount="4">
    <brk id="55" max="9" man="1"/>
    <brk id="105" max="25" man="1"/>
    <brk id="152" max="9" man="1"/>
    <brk id="113" max="9" man="1"/>
  </rowBreaks>
  <ignoredErrors>
    <ignoredError sqref="A39 A127:A130 A88:A102 A104 A17:A27 A77:A86 A114:A121 A132 A149:A151 A123:A125 A134:A139 A141:A147 A54 A30 A172 A46:A52 A56:A74 A43" twoDigitTextYear="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4.9989318521683403E-2"/>
  </sheetPr>
  <dimension ref="A1:AA502"/>
  <sheetViews>
    <sheetView zoomScale="130" zoomScaleNormal="130" workbookViewId="0">
      <selection activeCell="K6" sqref="K6:X6"/>
    </sheetView>
  </sheetViews>
  <sheetFormatPr baseColWidth="10" defaultColWidth="11.42578125" defaultRowHeight="12.75" x14ac:dyDescent="0.2"/>
  <cols>
    <col min="1" max="1" width="6.7109375" style="240" customWidth="1"/>
    <col min="2" max="3" width="1.7109375" style="236" customWidth="1"/>
    <col min="4" max="24" width="3.7109375" style="236" customWidth="1"/>
    <col min="25" max="25" width="1.7109375" style="241" customWidth="1"/>
    <col min="26" max="26" width="1.7109375" style="236" customWidth="1"/>
    <col min="27" max="27" width="11.42578125" style="416"/>
    <col min="28" max="16384" width="11.42578125" style="236"/>
  </cols>
  <sheetData>
    <row r="1" spans="1:27" s="385" customFormat="1" ht="5.25" customHeight="1" x14ac:dyDescent="0.2">
      <c r="A1" s="210"/>
      <c r="B1" s="45"/>
      <c r="C1" s="46"/>
      <c r="D1" s="46"/>
      <c r="E1" s="46"/>
      <c r="F1" s="46"/>
      <c r="G1" s="46"/>
      <c r="H1" s="46"/>
      <c r="I1" s="46"/>
      <c r="J1" s="46"/>
      <c r="K1" s="46"/>
      <c r="L1" s="46"/>
      <c r="M1" s="46"/>
      <c r="N1" s="46"/>
      <c r="O1" s="46"/>
      <c r="P1" s="46"/>
      <c r="Q1" s="46"/>
      <c r="R1" s="46"/>
      <c r="S1" s="46"/>
      <c r="T1" s="46"/>
      <c r="U1" s="46"/>
      <c r="V1" s="46"/>
      <c r="W1" s="46"/>
      <c r="X1" s="46"/>
      <c r="Y1" s="47"/>
      <c r="Z1" s="48"/>
      <c r="AA1" s="420"/>
    </row>
    <row r="2" spans="1:27" s="385" customFormat="1" ht="22.5" customHeight="1" x14ac:dyDescent="0.2">
      <c r="A2" s="260"/>
      <c r="B2" s="521" t="s">
        <v>323</v>
      </c>
      <c r="C2" s="522"/>
      <c r="D2" s="522"/>
      <c r="E2" s="522"/>
      <c r="F2" s="522"/>
      <c r="G2" s="522"/>
      <c r="H2" s="522"/>
      <c r="I2" s="522"/>
      <c r="J2" s="522"/>
      <c r="K2" s="522"/>
      <c r="L2" s="522"/>
      <c r="M2" s="522"/>
      <c r="N2" s="522"/>
      <c r="O2" s="522"/>
      <c r="P2" s="522"/>
      <c r="Q2" s="522"/>
      <c r="R2" s="522"/>
      <c r="S2" s="522"/>
      <c r="T2" s="522"/>
      <c r="U2" s="522"/>
      <c r="V2" s="522"/>
      <c r="W2" s="522"/>
      <c r="X2" s="522"/>
      <c r="Y2" s="522"/>
      <c r="Z2" s="523"/>
      <c r="AA2" s="419">
        <f>ROUNDDOWN(SUM(AA4:AA502)/10000,0)</f>
        <v>0</v>
      </c>
    </row>
    <row r="3" spans="1:27" s="234" customFormat="1" ht="9" customHeight="1" x14ac:dyDescent="0.2">
      <c r="A3" s="212"/>
      <c r="B3" s="333"/>
      <c r="C3" s="334"/>
      <c r="D3" s="334"/>
      <c r="E3" s="334"/>
      <c r="F3" s="334"/>
      <c r="G3" s="334"/>
      <c r="H3" s="373"/>
      <c r="I3" s="373"/>
      <c r="J3" s="373"/>
      <c r="K3" s="334"/>
      <c r="L3" s="334"/>
      <c r="M3" s="334"/>
      <c r="N3" s="334"/>
      <c r="O3" s="334"/>
      <c r="P3" s="334"/>
      <c r="Q3" s="334"/>
      <c r="R3" s="334"/>
      <c r="S3" s="334"/>
      <c r="T3" s="334"/>
      <c r="U3" s="334"/>
      <c r="V3" s="334"/>
      <c r="W3" s="334"/>
      <c r="X3" s="334"/>
      <c r="Y3" s="335"/>
      <c r="Z3" s="336"/>
      <c r="AA3" s="416"/>
    </row>
    <row r="4" spans="1:27" ht="24" customHeight="1" x14ac:dyDescent="0.2">
      <c r="A4" s="216"/>
      <c r="B4" s="189"/>
      <c r="C4" s="607" t="s">
        <v>310</v>
      </c>
      <c r="D4" s="608"/>
      <c r="E4" s="608"/>
      <c r="F4" s="608"/>
      <c r="G4" s="608"/>
      <c r="H4" s="608"/>
      <c r="I4" s="384" t="s">
        <v>290</v>
      </c>
      <c r="J4" s="364"/>
      <c r="K4" s="602" t="str">
        <f>IF(Stammdaten!L32&lt;&gt;"",Stammdaten!L32,"")</f>
        <v/>
      </c>
      <c r="L4" s="603"/>
      <c r="M4" s="603"/>
      <c r="N4" s="603"/>
      <c r="O4" s="603"/>
      <c r="P4" s="603"/>
      <c r="Q4" s="603"/>
      <c r="R4" s="603"/>
      <c r="S4" s="603"/>
      <c r="T4" s="604"/>
      <c r="U4" s="563" t="str">
        <f>IF(Stammdaten!S25&lt;&gt;"",Stammdaten!S25,"-")</f>
        <v>00000000</v>
      </c>
      <c r="V4" s="564"/>
      <c r="W4" s="564"/>
      <c r="X4" s="565"/>
      <c r="Y4" s="372"/>
      <c r="Z4" s="152"/>
      <c r="AA4" s="431">
        <f>IF(SUM(AA5:AA27)&gt;0,10000,0)</f>
        <v>0</v>
      </c>
    </row>
    <row r="5" spans="1:27" s="234" customFormat="1" ht="5.25" customHeight="1" x14ac:dyDescent="0.2">
      <c r="A5" s="216"/>
      <c r="B5" s="136"/>
      <c r="C5" s="319"/>
      <c r="D5" s="319"/>
      <c r="E5" s="319"/>
      <c r="F5" s="319"/>
      <c r="G5" s="319"/>
      <c r="H5" s="319"/>
      <c r="I5" s="319"/>
      <c r="J5" s="319"/>
      <c r="K5" s="319"/>
      <c r="L5" s="319"/>
      <c r="M5" s="319"/>
      <c r="N5" s="319"/>
      <c r="O5" s="319"/>
      <c r="P5" s="319"/>
      <c r="Q5" s="319"/>
      <c r="R5" s="319"/>
      <c r="S5" s="319"/>
      <c r="T5" s="319"/>
      <c r="U5" s="319"/>
      <c r="V5" s="319"/>
      <c r="W5" s="319"/>
      <c r="X5" s="319"/>
      <c r="Y5" s="150"/>
      <c r="Z5" s="138"/>
      <c r="AA5" s="416"/>
    </row>
    <row r="6" spans="1:27" s="234" customFormat="1" ht="21" customHeight="1" x14ac:dyDescent="0.2">
      <c r="A6" s="216" t="s">
        <v>86</v>
      </c>
      <c r="B6" s="141"/>
      <c r="C6" s="330" t="s">
        <v>75</v>
      </c>
      <c r="D6" s="319"/>
      <c r="E6" s="319"/>
      <c r="F6" s="319"/>
      <c r="G6" s="319"/>
      <c r="H6" s="330"/>
      <c r="I6" s="330"/>
      <c r="J6" s="330"/>
      <c r="K6" s="601"/>
      <c r="L6" s="508"/>
      <c r="M6" s="508"/>
      <c r="N6" s="508"/>
      <c r="O6" s="508"/>
      <c r="P6" s="508"/>
      <c r="Q6" s="508"/>
      <c r="R6" s="508"/>
      <c r="S6" s="508"/>
      <c r="T6" s="508"/>
      <c r="U6" s="508"/>
      <c r="V6" s="508"/>
      <c r="W6" s="508"/>
      <c r="X6" s="508"/>
      <c r="Y6" s="150"/>
      <c r="Z6" s="142"/>
      <c r="AA6" s="431">
        <f>IF(K6="?",0,IF(K6&lt;&gt;"",1,0))</f>
        <v>0</v>
      </c>
    </row>
    <row r="7" spans="1:27" s="234" customFormat="1" ht="5.25" customHeight="1" x14ac:dyDescent="0.2">
      <c r="A7" s="216"/>
      <c r="B7" s="136"/>
      <c r="C7" s="319"/>
      <c r="D7" s="319"/>
      <c r="E7" s="319"/>
      <c r="F7" s="319"/>
      <c r="G7" s="319"/>
      <c r="H7" s="330"/>
      <c r="I7" s="330"/>
      <c r="J7" s="330"/>
      <c r="K7" s="319"/>
      <c r="L7" s="319"/>
      <c r="M7" s="319"/>
      <c r="N7" s="319"/>
      <c r="O7" s="319"/>
      <c r="P7" s="319"/>
      <c r="Q7" s="319"/>
      <c r="R7" s="319"/>
      <c r="S7" s="319"/>
      <c r="T7" s="319"/>
      <c r="U7" s="319"/>
      <c r="V7" s="319"/>
      <c r="W7" s="319"/>
      <c r="X7" s="319"/>
      <c r="Y7" s="150"/>
      <c r="Z7" s="138"/>
      <c r="AA7" s="432"/>
    </row>
    <row r="8" spans="1:27" s="234" customFormat="1" ht="21" customHeight="1" x14ac:dyDescent="0.2">
      <c r="A8" s="215" t="s">
        <v>248</v>
      </c>
      <c r="B8" s="191"/>
      <c r="C8" s="330" t="s">
        <v>189</v>
      </c>
      <c r="D8" s="319"/>
      <c r="E8" s="319"/>
      <c r="F8" s="319"/>
      <c r="G8" s="319"/>
      <c r="H8" s="330"/>
      <c r="I8" s="330"/>
      <c r="J8" s="330"/>
      <c r="K8" s="383"/>
      <c r="L8" s="319" t="s">
        <v>191</v>
      </c>
      <c r="M8" s="319"/>
      <c r="N8" s="381"/>
      <c r="O8" s="319" t="s">
        <v>190</v>
      </c>
      <c r="P8" s="319"/>
      <c r="Q8" s="330"/>
      <c r="R8" s="330"/>
      <c r="S8" s="330"/>
      <c r="T8" s="330"/>
      <c r="U8" s="330"/>
      <c r="V8" s="330"/>
      <c r="W8" s="330"/>
      <c r="X8" s="330"/>
      <c r="Y8" s="150"/>
      <c r="Z8" s="142"/>
      <c r="AA8" s="431">
        <f>IF(K8="?",0,IF(K8&lt;&gt;"",1,0))+IF(N8="?",0,IF(N8&lt;&gt;"",1,0))</f>
        <v>0</v>
      </c>
    </row>
    <row r="9" spans="1:27" s="234" customFormat="1" ht="5.25" customHeight="1" x14ac:dyDescent="0.2">
      <c r="A9" s="216"/>
      <c r="B9" s="136"/>
      <c r="C9" s="319"/>
      <c r="D9" s="319"/>
      <c r="E9" s="319"/>
      <c r="F9" s="319"/>
      <c r="G9" s="319"/>
      <c r="H9" s="330"/>
      <c r="I9" s="330"/>
      <c r="J9" s="330"/>
      <c r="K9" s="330"/>
      <c r="L9" s="319"/>
      <c r="M9" s="319"/>
      <c r="N9" s="319"/>
      <c r="O9" s="319"/>
      <c r="P9" s="319"/>
      <c r="Q9" s="319"/>
      <c r="R9" s="319"/>
      <c r="S9" s="319"/>
      <c r="T9" s="319"/>
      <c r="U9" s="319"/>
      <c r="V9" s="319"/>
      <c r="W9" s="319"/>
      <c r="X9" s="319"/>
      <c r="Y9" s="150"/>
      <c r="Z9" s="138"/>
      <c r="AA9" s="432"/>
    </row>
    <row r="10" spans="1:27" s="234" customFormat="1" ht="21" customHeight="1" x14ac:dyDescent="0.2">
      <c r="A10" s="216" t="s">
        <v>87</v>
      </c>
      <c r="B10" s="191"/>
      <c r="C10" s="330" t="s">
        <v>328</v>
      </c>
      <c r="D10" s="319"/>
      <c r="E10" s="319"/>
      <c r="F10" s="319"/>
      <c r="G10" s="319"/>
      <c r="H10" s="330"/>
      <c r="I10" s="330"/>
      <c r="J10" s="330"/>
      <c r="K10" s="605"/>
      <c r="L10" s="576"/>
      <c r="M10" s="576"/>
      <c r="N10" s="576"/>
      <c r="O10" s="319"/>
      <c r="P10" s="319"/>
      <c r="Q10" s="330"/>
      <c r="R10" s="330"/>
      <c r="S10" s="330"/>
      <c r="T10" s="330"/>
      <c r="U10" s="330"/>
      <c r="V10" s="330"/>
      <c r="W10" s="330"/>
      <c r="X10" s="330"/>
      <c r="Y10" s="150"/>
      <c r="Z10" s="142"/>
      <c r="AA10" s="431">
        <f>IF(K10="?",0,IF(K10&lt;&gt;"",1,0))</f>
        <v>0</v>
      </c>
    </row>
    <row r="11" spans="1:27" s="234" customFormat="1" ht="5.25" customHeight="1" x14ac:dyDescent="0.2">
      <c r="A11" s="216"/>
      <c r="B11" s="136"/>
      <c r="C11" s="319"/>
      <c r="D11" s="319"/>
      <c r="E11" s="319"/>
      <c r="F11" s="319"/>
      <c r="G11" s="319"/>
      <c r="H11" s="330"/>
      <c r="I11" s="330"/>
      <c r="J11" s="330"/>
      <c r="K11" s="330"/>
      <c r="L11" s="319"/>
      <c r="M11" s="319"/>
      <c r="N11" s="319"/>
      <c r="O11" s="319"/>
      <c r="P11" s="319"/>
      <c r="Q11" s="319"/>
      <c r="R11" s="319"/>
      <c r="S11" s="319"/>
      <c r="T11" s="319"/>
      <c r="U11" s="319"/>
      <c r="V11" s="319"/>
      <c r="W11" s="319"/>
      <c r="X11" s="319"/>
      <c r="Y11" s="150"/>
      <c r="Z11" s="138"/>
      <c r="AA11" s="432"/>
    </row>
    <row r="12" spans="1:27" s="234" customFormat="1" ht="21" customHeight="1" x14ac:dyDescent="0.2">
      <c r="A12" s="216" t="s">
        <v>282</v>
      </c>
      <c r="B12" s="141"/>
      <c r="C12" s="330" t="s">
        <v>288</v>
      </c>
      <c r="D12" s="319"/>
      <c r="E12" s="319"/>
      <c r="F12" s="319"/>
      <c r="G12" s="319"/>
      <c r="H12" s="330"/>
      <c r="I12" s="330"/>
      <c r="J12" s="330"/>
      <c r="K12" s="383"/>
      <c r="L12" s="319"/>
      <c r="M12" s="319"/>
      <c r="N12" s="319"/>
      <c r="O12" s="319"/>
      <c r="P12" s="319"/>
      <c r="Q12" s="319"/>
      <c r="R12" s="319"/>
      <c r="S12" s="319"/>
      <c r="T12" s="319"/>
      <c r="U12" s="319"/>
      <c r="V12" s="319"/>
      <c r="W12" s="319"/>
      <c r="X12" s="319"/>
      <c r="Y12" s="150"/>
      <c r="Z12" s="142"/>
      <c r="AA12" s="431">
        <f>IF(K12="?",0,IF(K12&lt;&gt;"",1,0))</f>
        <v>0</v>
      </c>
    </row>
    <row r="13" spans="1:27" s="234" customFormat="1" ht="5.25" customHeight="1" x14ac:dyDescent="0.2">
      <c r="A13" s="216"/>
      <c r="B13" s="136"/>
      <c r="C13" s="319"/>
      <c r="D13" s="319"/>
      <c r="E13" s="319"/>
      <c r="F13" s="319"/>
      <c r="G13" s="319"/>
      <c r="H13" s="330"/>
      <c r="I13" s="330"/>
      <c r="J13" s="330"/>
      <c r="K13" s="330"/>
      <c r="L13" s="319"/>
      <c r="M13" s="319"/>
      <c r="N13" s="319"/>
      <c r="O13" s="319"/>
      <c r="P13" s="319"/>
      <c r="Q13" s="319"/>
      <c r="R13" s="319"/>
      <c r="S13" s="319"/>
      <c r="T13" s="319"/>
      <c r="U13" s="319"/>
      <c r="V13" s="319"/>
      <c r="W13" s="319"/>
      <c r="X13" s="319"/>
      <c r="Y13" s="150"/>
      <c r="Z13" s="138"/>
      <c r="AA13" s="432"/>
    </row>
    <row r="14" spans="1:27" s="234" customFormat="1" ht="21" customHeight="1" x14ac:dyDescent="0.2">
      <c r="A14" s="216" t="s">
        <v>88</v>
      </c>
      <c r="B14" s="141"/>
      <c r="C14" s="330" t="s">
        <v>76</v>
      </c>
      <c r="D14" s="319"/>
      <c r="E14" s="319"/>
      <c r="F14" s="319"/>
      <c r="G14" s="319"/>
      <c r="H14" s="330"/>
      <c r="I14" s="330"/>
      <c r="J14" s="330"/>
      <c r="K14" s="601"/>
      <c r="L14" s="508"/>
      <c r="M14" s="508"/>
      <c r="N14" s="508"/>
      <c r="O14" s="508"/>
      <c r="P14" s="508"/>
      <c r="Q14" s="508"/>
      <c r="R14" s="508"/>
      <c r="S14" s="508"/>
      <c r="T14" s="508"/>
      <c r="U14" s="508"/>
      <c r="V14" s="508"/>
      <c r="W14" s="508"/>
      <c r="X14" s="508"/>
      <c r="Y14" s="150"/>
      <c r="Z14" s="142"/>
      <c r="AA14" s="431">
        <f>IF(K14="?",0,IF(K14&lt;&gt;"",1,0))</f>
        <v>0</v>
      </c>
    </row>
    <row r="15" spans="1:27" s="234" customFormat="1" ht="9" customHeight="1" x14ac:dyDescent="0.2">
      <c r="A15" s="216"/>
      <c r="B15" s="136"/>
      <c r="C15" s="319"/>
      <c r="D15" s="319"/>
      <c r="E15" s="319"/>
      <c r="F15" s="319"/>
      <c r="G15" s="319"/>
      <c r="H15" s="330"/>
      <c r="I15" s="330"/>
      <c r="J15" s="330"/>
      <c r="K15" s="330"/>
      <c r="L15" s="319"/>
      <c r="M15" s="319"/>
      <c r="N15" s="319"/>
      <c r="O15" s="319"/>
      <c r="P15" s="225"/>
      <c r="Q15" s="225"/>
      <c r="R15" s="225"/>
      <c r="S15" s="225"/>
      <c r="T15" s="225"/>
      <c r="U15" s="225"/>
      <c r="V15" s="225"/>
      <c r="W15" s="225"/>
      <c r="X15" s="225"/>
      <c r="Y15" s="219" t="s">
        <v>183</v>
      </c>
      <c r="Z15" s="138"/>
      <c r="AA15" s="432"/>
    </row>
    <row r="16" spans="1:27" s="234" customFormat="1" ht="21" customHeight="1" x14ac:dyDescent="0.2">
      <c r="A16" s="216" t="s">
        <v>89</v>
      </c>
      <c r="B16" s="141"/>
      <c r="C16" s="330" t="s">
        <v>192</v>
      </c>
      <c r="D16" s="330"/>
      <c r="E16" s="330"/>
      <c r="F16" s="330"/>
      <c r="G16" s="330"/>
      <c r="H16" s="319"/>
      <c r="I16" s="319"/>
      <c r="J16" s="319"/>
      <c r="K16" s="319"/>
      <c r="L16" s="319"/>
      <c r="M16" s="319"/>
      <c r="N16" s="319"/>
      <c r="O16" s="319"/>
      <c r="P16" s="225"/>
      <c r="Q16" s="225"/>
      <c r="R16" s="225"/>
      <c r="S16" s="225"/>
      <c r="T16" s="513" t="s">
        <v>249</v>
      </c>
      <c r="U16" s="577"/>
      <c r="V16" s="577"/>
      <c r="W16" s="577"/>
      <c r="X16" s="561"/>
      <c r="Y16" s="219"/>
      <c r="Z16" s="142"/>
      <c r="AA16" s="431">
        <f>IF(T16="?",0,IF(T16&lt;&gt;"",1,0))</f>
        <v>0</v>
      </c>
    </row>
    <row r="17" spans="1:27" s="234" customFormat="1" ht="5.25" customHeight="1" x14ac:dyDescent="0.2">
      <c r="A17" s="216"/>
      <c r="B17" s="136"/>
      <c r="C17" s="319"/>
      <c r="D17" s="319"/>
      <c r="E17" s="319"/>
      <c r="F17" s="319"/>
      <c r="G17" s="319"/>
      <c r="H17" s="330"/>
      <c r="I17" s="330"/>
      <c r="J17" s="330"/>
      <c r="K17" s="330"/>
      <c r="L17" s="319"/>
      <c r="M17" s="319"/>
      <c r="N17" s="319"/>
      <c r="O17" s="319"/>
      <c r="P17" s="319"/>
      <c r="Q17" s="319"/>
      <c r="R17" s="319"/>
      <c r="S17" s="319"/>
      <c r="T17" s="319"/>
      <c r="U17" s="319"/>
      <c r="V17" s="225"/>
      <c r="W17" s="225"/>
      <c r="X17" s="225"/>
      <c r="Y17" s="367"/>
      <c r="Z17" s="138"/>
      <c r="AA17" s="432"/>
    </row>
    <row r="18" spans="1:27" s="234" customFormat="1" ht="27" customHeight="1" x14ac:dyDescent="0.2">
      <c r="A18" s="216" t="s">
        <v>90</v>
      </c>
      <c r="B18" s="141"/>
      <c r="C18" s="578" t="s">
        <v>80</v>
      </c>
      <c r="D18" s="578"/>
      <c r="E18" s="578"/>
      <c r="F18" s="578"/>
      <c r="G18" s="578"/>
      <c r="H18" s="578"/>
      <c r="I18" s="578"/>
      <c r="J18" s="578"/>
      <c r="K18" s="578"/>
      <c r="L18" s="578"/>
      <c r="M18" s="578"/>
      <c r="N18" s="578"/>
      <c r="O18" s="578"/>
      <c r="P18" s="578"/>
      <c r="Q18" s="365"/>
      <c r="R18" s="365"/>
      <c r="S18" s="365"/>
      <c r="T18" s="365"/>
      <c r="U18" s="365"/>
      <c r="V18" s="365"/>
      <c r="W18" s="513" t="s">
        <v>249</v>
      </c>
      <c r="X18" s="514"/>
      <c r="Y18" s="365"/>
      <c r="Z18" s="142"/>
      <c r="AA18" s="431">
        <f>IF(W18="?",0,IF(W18&lt;&gt;"",1,0))</f>
        <v>0</v>
      </c>
    </row>
    <row r="19" spans="1:27" s="234" customFormat="1" ht="9" customHeight="1" x14ac:dyDescent="0.2">
      <c r="A19" s="216"/>
      <c r="B19" s="136"/>
      <c r="C19" s="156"/>
      <c r="D19" s="156"/>
      <c r="E19" s="156"/>
      <c r="F19" s="156"/>
      <c r="G19" s="156"/>
      <c r="H19" s="173"/>
      <c r="I19" s="173"/>
      <c r="J19" s="173"/>
      <c r="K19" s="173"/>
      <c r="L19" s="156"/>
      <c r="M19" s="156"/>
      <c r="N19" s="156"/>
      <c r="O19" s="156"/>
      <c r="P19" s="156"/>
      <c r="Q19" s="156"/>
      <c r="R19" s="156"/>
      <c r="S19" s="156"/>
      <c r="T19" s="156"/>
      <c r="U19" s="156"/>
      <c r="V19" s="156"/>
      <c r="W19" s="156"/>
      <c r="X19" s="156"/>
      <c r="Y19" s="245"/>
      <c r="Z19" s="138"/>
      <c r="AA19" s="432"/>
    </row>
    <row r="20" spans="1:27" s="234" customFormat="1" ht="5.25" customHeight="1" x14ac:dyDescent="0.2">
      <c r="A20" s="216"/>
      <c r="B20" s="136"/>
      <c r="C20" s="319"/>
      <c r="D20" s="319"/>
      <c r="E20" s="319"/>
      <c r="F20" s="319"/>
      <c r="G20" s="319"/>
      <c r="H20" s="330"/>
      <c r="I20" s="330"/>
      <c r="J20" s="330"/>
      <c r="K20" s="330"/>
      <c r="L20" s="319"/>
      <c r="M20" s="319"/>
      <c r="N20" s="319"/>
      <c r="O20" s="319"/>
      <c r="P20" s="319"/>
      <c r="Q20" s="319"/>
      <c r="R20" s="319"/>
      <c r="S20" s="319"/>
      <c r="T20" s="319"/>
      <c r="U20" s="319"/>
      <c r="V20" s="319"/>
      <c r="W20" s="319"/>
      <c r="X20" s="319"/>
      <c r="Y20" s="367"/>
      <c r="Z20" s="138"/>
      <c r="AA20" s="432"/>
    </row>
    <row r="21" spans="1:27" s="234" customFormat="1" ht="36" customHeight="1" x14ac:dyDescent="0.2">
      <c r="A21" s="216"/>
      <c r="B21" s="141"/>
      <c r="C21" s="606" t="s">
        <v>77</v>
      </c>
      <c r="D21" s="606"/>
      <c r="E21" s="606"/>
      <c r="F21" s="606"/>
      <c r="G21" s="606"/>
      <c r="H21" s="606"/>
      <c r="I21" s="606"/>
      <c r="J21" s="606"/>
      <c r="K21" s="606"/>
      <c r="L21" s="606"/>
      <c r="M21" s="606"/>
      <c r="N21" s="606"/>
      <c r="O21" s="606"/>
      <c r="P21" s="606"/>
      <c r="Q21" s="606"/>
      <c r="R21" s="606"/>
      <c r="S21" s="606"/>
      <c r="T21" s="606"/>
      <c r="U21" s="606"/>
      <c r="V21" s="606"/>
      <c r="W21" s="606"/>
      <c r="X21" s="606"/>
      <c r="Y21" s="606"/>
      <c r="Z21" s="142"/>
      <c r="AA21" s="432"/>
    </row>
    <row r="22" spans="1:27" s="234" customFormat="1" ht="48" customHeight="1" x14ac:dyDescent="0.2">
      <c r="A22" s="216"/>
      <c r="B22" s="141"/>
      <c r="C22" s="520" t="s">
        <v>281</v>
      </c>
      <c r="D22" s="585"/>
      <c r="E22" s="585"/>
      <c r="F22" s="585"/>
      <c r="G22" s="585"/>
      <c r="H22" s="585"/>
      <c r="I22" s="585"/>
      <c r="J22" s="585"/>
      <c r="K22" s="585"/>
      <c r="L22" s="585"/>
      <c r="M22" s="585"/>
      <c r="N22" s="585"/>
      <c r="O22" s="585"/>
      <c r="P22" s="585"/>
      <c r="Q22" s="585"/>
      <c r="R22" s="585"/>
      <c r="S22" s="585"/>
      <c r="T22" s="585"/>
      <c r="U22" s="585"/>
      <c r="V22" s="585"/>
      <c r="W22" s="585"/>
      <c r="X22" s="585"/>
      <c r="Y22" s="327"/>
      <c r="Z22" s="142"/>
      <c r="AA22" s="432"/>
    </row>
    <row r="23" spans="1:27" s="234" customFormat="1" ht="5.25" customHeight="1" x14ac:dyDescent="0.2">
      <c r="A23" s="216"/>
      <c r="B23" s="136"/>
      <c r="C23" s="319"/>
      <c r="D23" s="319"/>
      <c r="E23" s="319"/>
      <c r="F23" s="319"/>
      <c r="G23" s="319"/>
      <c r="H23" s="314" t="s">
        <v>249</v>
      </c>
      <c r="I23" s="314" t="s">
        <v>256</v>
      </c>
      <c r="J23" s="314" t="s">
        <v>257</v>
      </c>
      <c r="K23" s="314" t="s">
        <v>258</v>
      </c>
      <c r="L23" s="314" t="s">
        <v>255</v>
      </c>
      <c r="M23" s="314" t="s">
        <v>259</v>
      </c>
      <c r="N23" s="314" t="s">
        <v>269</v>
      </c>
      <c r="O23" s="314" t="s">
        <v>270</v>
      </c>
      <c r="P23" s="315" t="s">
        <v>260</v>
      </c>
      <c r="Q23" s="315" t="s">
        <v>261</v>
      </c>
      <c r="R23" s="315" t="s">
        <v>262</v>
      </c>
      <c r="S23" s="315" t="s">
        <v>263</v>
      </c>
      <c r="T23" s="315" t="s">
        <v>264</v>
      </c>
      <c r="U23" s="315" t="s">
        <v>265</v>
      </c>
      <c r="V23" s="315" t="s">
        <v>266</v>
      </c>
      <c r="W23" s="315" t="s">
        <v>267</v>
      </c>
      <c r="X23" s="315" t="s">
        <v>268</v>
      </c>
      <c r="Y23" s="219" t="s">
        <v>183</v>
      </c>
      <c r="Z23" s="138"/>
      <c r="AA23" s="432"/>
    </row>
    <row r="24" spans="1:27" s="235" customFormat="1" ht="21" customHeight="1" x14ac:dyDescent="0.2">
      <c r="A24" s="216" t="s">
        <v>91</v>
      </c>
      <c r="B24" s="123"/>
      <c r="C24" s="150" t="s">
        <v>254</v>
      </c>
      <c r="D24" s="150"/>
      <c r="E24" s="150"/>
      <c r="F24" s="150"/>
      <c r="G24" s="150"/>
      <c r="H24" s="325"/>
      <c r="I24" s="325"/>
      <c r="J24" s="325"/>
      <c r="K24" s="325"/>
      <c r="L24" s="513" t="s">
        <v>249</v>
      </c>
      <c r="M24" s="539"/>
      <c r="N24" s="560"/>
      <c r="O24" s="560"/>
      <c r="P24" s="560"/>
      <c r="Q24" s="560"/>
      <c r="R24" s="560"/>
      <c r="S24" s="560"/>
      <c r="T24" s="560"/>
      <c r="U24" s="560"/>
      <c r="V24" s="560"/>
      <c r="W24" s="560"/>
      <c r="X24" s="561"/>
      <c r="Y24" s="126"/>
      <c r="Z24" s="127"/>
      <c r="AA24" s="431">
        <f>IF(L24="?",0,IF(L24&lt;&gt;"",1,0))</f>
        <v>0</v>
      </c>
    </row>
    <row r="25" spans="1:27" s="234" customFormat="1" ht="9" customHeight="1" x14ac:dyDescent="0.2">
      <c r="A25" s="216"/>
      <c r="B25" s="136"/>
      <c r="C25" s="319"/>
      <c r="D25" s="319"/>
      <c r="E25" s="319"/>
      <c r="F25" s="319"/>
      <c r="G25" s="319"/>
      <c r="H25" s="330"/>
      <c r="I25" s="330"/>
      <c r="J25" s="330"/>
      <c r="K25" s="330"/>
      <c r="L25" s="319"/>
      <c r="M25" s="319"/>
      <c r="N25" s="319"/>
      <c r="O25" s="319"/>
      <c r="P25" s="225"/>
      <c r="Q25" s="225"/>
      <c r="R25" s="225"/>
      <c r="S25" s="225"/>
      <c r="T25" s="315"/>
      <c r="U25" s="315"/>
      <c r="V25" s="315"/>
      <c r="W25" s="315"/>
      <c r="X25" s="315"/>
      <c r="Y25" s="219"/>
      <c r="Z25" s="138"/>
      <c r="AA25" s="432"/>
    </row>
    <row r="26" spans="1:27" s="234" customFormat="1" ht="300" customHeight="1" x14ac:dyDescent="0.2">
      <c r="A26" s="216" t="s">
        <v>92</v>
      </c>
      <c r="B26" s="195"/>
      <c r="C26" s="472"/>
      <c r="D26" s="488"/>
      <c r="E26" s="488"/>
      <c r="F26" s="488"/>
      <c r="G26" s="488"/>
      <c r="H26" s="488"/>
      <c r="I26" s="488"/>
      <c r="J26" s="488"/>
      <c r="K26" s="488"/>
      <c r="L26" s="488"/>
      <c r="M26" s="488"/>
      <c r="N26" s="488"/>
      <c r="O26" s="488"/>
      <c r="P26" s="488"/>
      <c r="Q26" s="488"/>
      <c r="R26" s="488"/>
      <c r="S26" s="488"/>
      <c r="T26" s="488"/>
      <c r="U26" s="488"/>
      <c r="V26" s="488"/>
      <c r="W26" s="488"/>
      <c r="X26" s="488"/>
      <c r="Y26" s="330"/>
      <c r="Z26" s="138"/>
      <c r="AA26" s="431">
        <f>IF(C26="?",0,IF(C26&lt;&gt;"",1,0))</f>
        <v>0</v>
      </c>
    </row>
    <row r="27" spans="1:27" s="234" customFormat="1" ht="9" customHeight="1" x14ac:dyDescent="0.2">
      <c r="A27" s="216"/>
      <c r="B27" s="144"/>
      <c r="C27" s="145"/>
      <c r="D27" s="145"/>
      <c r="E27" s="145"/>
      <c r="F27" s="145"/>
      <c r="G27" s="145"/>
      <c r="H27" s="145"/>
      <c r="I27" s="145"/>
      <c r="J27" s="145"/>
      <c r="K27" s="145"/>
      <c r="L27" s="145"/>
      <c r="M27" s="145"/>
      <c r="N27" s="145"/>
      <c r="O27" s="145"/>
      <c r="P27" s="145"/>
      <c r="Q27" s="145"/>
      <c r="R27" s="145"/>
      <c r="S27" s="145"/>
      <c r="T27" s="145"/>
      <c r="U27" s="145"/>
      <c r="V27" s="145"/>
      <c r="W27" s="145"/>
      <c r="X27" s="145"/>
      <c r="Y27" s="188"/>
      <c r="Z27" s="146"/>
      <c r="AA27" s="432"/>
    </row>
    <row r="28" spans="1:27" s="234" customFormat="1" ht="9" customHeight="1" x14ac:dyDescent="0.2">
      <c r="A28" s="212"/>
      <c r="B28" s="333"/>
      <c r="C28" s="334"/>
      <c r="D28" s="334"/>
      <c r="E28" s="334"/>
      <c r="F28" s="334"/>
      <c r="G28" s="334"/>
      <c r="H28" s="373"/>
      <c r="I28" s="373"/>
      <c r="J28" s="373"/>
      <c r="K28" s="334"/>
      <c r="L28" s="334"/>
      <c r="M28" s="334"/>
      <c r="N28" s="334"/>
      <c r="O28" s="334"/>
      <c r="P28" s="334"/>
      <c r="Q28" s="334"/>
      <c r="R28" s="334"/>
      <c r="S28" s="334"/>
      <c r="T28" s="334"/>
      <c r="U28" s="334"/>
      <c r="V28" s="334"/>
      <c r="W28" s="334"/>
      <c r="X28" s="334"/>
      <c r="Y28" s="335"/>
      <c r="Z28" s="336"/>
      <c r="AA28" s="432"/>
    </row>
    <row r="29" spans="1:27" ht="24" customHeight="1" x14ac:dyDescent="0.2">
      <c r="A29" s="216"/>
      <c r="B29" s="189"/>
      <c r="C29" s="607" t="s">
        <v>310</v>
      </c>
      <c r="D29" s="608"/>
      <c r="E29" s="608"/>
      <c r="F29" s="608"/>
      <c r="G29" s="608"/>
      <c r="H29" s="608"/>
      <c r="I29" s="384" t="s">
        <v>309</v>
      </c>
      <c r="J29" s="364"/>
      <c r="K29" s="602" t="str">
        <f>IF(Stammdaten!L32&lt;&gt;"",Stammdaten!L32,"")</f>
        <v/>
      </c>
      <c r="L29" s="603"/>
      <c r="M29" s="603"/>
      <c r="N29" s="603"/>
      <c r="O29" s="603"/>
      <c r="P29" s="603"/>
      <c r="Q29" s="603"/>
      <c r="R29" s="603"/>
      <c r="S29" s="603"/>
      <c r="T29" s="604"/>
      <c r="U29" s="563" t="str">
        <f>IF(Stammdaten!S25&lt;&gt;"",Stammdaten!S25,"-")</f>
        <v>00000000</v>
      </c>
      <c r="V29" s="564"/>
      <c r="W29" s="564"/>
      <c r="X29" s="565"/>
      <c r="Y29" s="372"/>
      <c r="Z29" s="152"/>
      <c r="AA29" s="431">
        <f>IF(SUM(AA30:AA52)&gt;0,10000,0)</f>
        <v>0</v>
      </c>
    </row>
    <row r="30" spans="1:27" s="234" customFormat="1" ht="5.25" customHeight="1" x14ac:dyDescent="0.2">
      <c r="A30" s="216"/>
      <c r="B30" s="136"/>
      <c r="C30" s="319"/>
      <c r="D30" s="319"/>
      <c r="E30" s="319"/>
      <c r="F30" s="319"/>
      <c r="G30" s="319"/>
      <c r="H30" s="319"/>
      <c r="I30" s="319"/>
      <c r="J30" s="319"/>
      <c r="K30" s="319"/>
      <c r="L30" s="319"/>
      <c r="M30" s="319"/>
      <c r="N30" s="319"/>
      <c r="O30" s="319"/>
      <c r="P30" s="319"/>
      <c r="Q30" s="319"/>
      <c r="R30" s="319"/>
      <c r="S30" s="319"/>
      <c r="T30" s="319"/>
      <c r="U30" s="319"/>
      <c r="V30" s="319"/>
      <c r="W30" s="319"/>
      <c r="X30" s="319"/>
      <c r="Y30" s="150"/>
      <c r="Z30" s="138"/>
      <c r="AA30" s="432"/>
    </row>
    <row r="31" spans="1:27" s="234" customFormat="1" ht="21" customHeight="1" x14ac:dyDescent="0.2">
      <c r="A31" s="216" t="s">
        <v>86</v>
      </c>
      <c r="B31" s="141"/>
      <c r="C31" s="330" t="s">
        <v>75</v>
      </c>
      <c r="D31" s="319"/>
      <c r="E31" s="319"/>
      <c r="F31" s="319"/>
      <c r="G31" s="319"/>
      <c r="H31" s="330"/>
      <c r="I31" s="330"/>
      <c r="J31" s="330"/>
      <c r="K31" s="601"/>
      <c r="L31" s="508"/>
      <c r="M31" s="508"/>
      <c r="N31" s="508"/>
      <c r="O31" s="508"/>
      <c r="P31" s="508"/>
      <c r="Q31" s="508"/>
      <c r="R31" s="508"/>
      <c r="S31" s="508"/>
      <c r="T31" s="508"/>
      <c r="U31" s="508"/>
      <c r="V31" s="508"/>
      <c r="W31" s="508"/>
      <c r="X31" s="508"/>
      <c r="Y31" s="150"/>
      <c r="Z31" s="142"/>
      <c r="AA31" s="431">
        <f>IF(K31="?",0,IF(K31&lt;&gt;"",1,0))</f>
        <v>0</v>
      </c>
    </row>
    <row r="32" spans="1:27" s="234" customFormat="1" ht="5.25" customHeight="1" x14ac:dyDescent="0.2">
      <c r="A32" s="216"/>
      <c r="B32" s="136"/>
      <c r="C32" s="319"/>
      <c r="D32" s="319"/>
      <c r="E32" s="319"/>
      <c r="F32" s="319"/>
      <c r="G32" s="319"/>
      <c r="H32" s="330"/>
      <c r="I32" s="330"/>
      <c r="J32" s="330"/>
      <c r="K32" s="319"/>
      <c r="L32" s="319"/>
      <c r="M32" s="319"/>
      <c r="N32" s="319"/>
      <c r="O32" s="319"/>
      <c r="P32" s="319"/>
      <c r="Q32" s="319"/>
      <c r="R32" s="319"/>
      <c r="S32" s="319"/>
      <c r="T32" s="319"/>
      <c r="U32" s="319"/>
      <c r="V32" s="319"/>
      <c r="W32" s="319"/>
      <c r="X32" s="319"/>
      <c r="Y32" s="150"/>
      <c r="Z32" s="138"/>
      <c r="AA32" s="432"/>
    </row>
    <row r="33" spans="1:27" s="234" customFormat="1" ht="21" customHeight="1" x14ac:dyDescent="0.2">
      <c r="A33" s="215" t="s">
        <v>248</v>
      </c>
      <c r="B33" s="191"/>
      <c r="C33" s="330" t="s">
        <v>189</v>
      </c>
      <c r="D33" s="319"/>
      <c r="E33" s="319"/>
      <c r="F33" s="319"/>
      <c r="G33" s="319"/>
      <c r="H33" s="330"/>
      <c r="I33" s="330"/>
      <c r="J33" s="330"/>
      <c r="K33" s="383"/>
      <c r="L33" s="319" t="s">
        <v>191</v>
      </c>
      <c r="M33" s="319"/>
      <c r="N33" s="414"/>
      <c r="O33" s="319" t="s">
        <v>190</v>
      </c>
      <c r="P33" s="319"/>
      <c r="Q33" s="330"/>
      <c r="R33" s="330"/>
      <c r="S33" s="330"/>
      <c r="T33" s="330"/>
      <c r="U33" s="330"/>
      <c r="V33" s="330"/>
      <c r="W33" s="330"/>
      <c r="X33" s="330"/>
      <c r="Y33" s="150"/>
      <c r="Z33" s="142"/>
      <c r="AA33" s="431">
        <f>IF(K33="?",0,IF(K33&lt;&gt;"",1,0))+IF(N33="?",0,IF(N33&lt;&gt;"",1,0))</f>
        <v>0</v>
      </c>
    </row>
    <row r="34" spans="1:27" s="234" customFormat="1" ht="5.25" customHeight="1" x14ac:dyDescent="0.2">
      <c r="A34" s="216"/>
      <c r="B34" s="136"/>
      <c r="C34" s="319"/>
      <c r="D34" s="319"/>
      <c r="E34" s="319"/>
      <c r="F34" s="319"/>
      <c r="G34" s="319"/>
      <c r="H34" s="330"/>
      <c r="I34" s="330"/>
      <c r="J34" s="330"/>
      <c r="K34" s="330"/>
      <c r="L34" s="319"/>
      <c r="M34" s="319"/>
      <c r="N34" s="319"/>
      <c r="O34" s="319"/>
      <c r="P34" s="319"/>
      <c r="Q34" s="319"/>
      <c r="R34" s="319"/>
      <c r="S34" s="319"/>
      <c r="T34" s="319"/>
      <c r="U34" s="319"/>
      <c r="V34" s="319"/>
      <c r="W34" s="319"/>
      <c r="X34" s="319"/>
      <c r="Y34" s="150"/>
      <c r="Z34" s="138"/>
      <c r="AA34" s="432"/>
    </row>
    <row r="35" spans="1:27" s="234" customFormat="1" ht="21" customHeight="1" x14ac:dyDescent="0.2">
      <c r="A35" s="216" t="s">
        <v>87</v>
      </c>
      <c r="B35" s="191"/>
      <c r="C35" s="330" t="s">
        <v>328</v>
      </c>
      <c r="D35" s="319"/>
      <c r="E35" s="319"/>
      <c r="F35" s="319"/>
      <c r="G35" s="319"/>
      <c r="H35" s="330"/>
      <c r="I35" s="330"/>
      <c r="J35" s="330"/>
      <c r="K35" s="605"/>
      <c r="L35" s="576"/>
      <c r="M35" s="576"/>
      <c r="N35" s="576"/>
      <c r="O35" s="319"/>
      <c r="P35" s="319"/>
      <c r="Q35" s="330"/>
      <c r="R35" s="330"/>
      <c r="S35" s="330"/>
      <c r="T35" s="330"/>
      <c r="U35" s="330"/>
      <c r="V35" s="330"/>
      <c r="W35" s="330"/>
      <c r="X35" s="330"/>
      <c r="Y35" s="150"/>
      <c r="Z35" s="142"/>
      <c r="AA35" s="431">
        <f>IF(K35="?",0,IF(K35&lt;&gt;"",1,0))</f>
        <v>0</v>
      </c>
    </row>
    <row r="36" spans="1:27" s="234" customFormat="1" ht="5.25" customHeight="1" x14ac:dyDescent="0.2">
      <c r="A36" s="216"/>
      <c r="B36" s="136"/>
      <c r="C36" s="319"/>
      <c r="D36" s="319"/>
      <c r="E36" s="319"/>
      <c r="F36" s="319"/>
      <c r="G36" s="319"/>
      <c r="H36" s="330"/>
      <c r="I36" s="330"/>
      <c r="J36" s="330"/>
      <c r="K36" s="330"/>
      <c r="L36" s="319"/>
      <c r="M36" s="319"/>
      <c r="N36" s="319"/>
      <c r="O36" s="319"/>
      <c r="P36" s="319"/>
      <c r="Q36" s="319"/>
      <c r="R36" s="319"/>
      <c r="S36" s="319"/>
      <c r="T36" s="319"/>
      <c r="U36" s="319"/>
      <c r="V36" s="319"/>
      <c r="W36" s="319"/>
      <c r="X36" s="319"/>
      <c r="Y36" s="150"/>
      <c r="Z36" s="138"/>
      <c r="AA36" s="432"/>
    </row>
    <row r="37" spans="1:27" s="234" customFormat="1" ht="21" customHeight="1" x14ac:dyDescent="0.2">
      <c r="A37" s="216" t="s">
        <v>282</v>
      </c>
      <c r="B37" s="141"/>
      <c r="C37" s="330" t="s">
        <v>288</v>
      </c>
      <c r="D37" s="319"/>
      <c r="E37" s="319"/>
      <c r="F37" s="319"/>
      <c r="G37" s="319"/>
      <c r="H37" s="330"/>
      <c r="I37" s="330"/>
      <c r="J37" s="330"/>
      <c r="K37" s="383"/>
      <c r="L37" s="319"/>
      <c r="M37" s="319"/>
      <c r="N37" s="319"/>
      <c r="O37" s="319"/>
      <c r="P37" s="319"/>
      <c r="Q37" s="319"/>
      <c r="R37" s="319"/>
      <c r="S37" s="319"/>
      <c r="T37" s="319"/>
      <c r="U37" s="319"/>
      <c r="V37" s="319"/>
      <c r="W37" s="319"/>
      <c r="X37" s="319"/>
      <c r="Y37" s="150"/>
      <c r="Z37" s="142"/>
      <c r="AA37" s="431">
        <f>IF(K37="?",0,IF(K37&lt;&gt;"",1,0))</f>
        <v>0</v>
      </c>
    </row>
    <row r="38" spans="1:27" s="234" customFormat="1" ht="5.25" customHeight="1" x14ac:dyDescent="0.2">
      <c r="A38" s="216"/>
      <c r="B38" s="136"/>
      <c r="C38" s="319"/>
      <c r="D38" s="319"/>
      <c r="E38" s="319"/>
      <c r="F38" s="319"/>
      <c r="G38" s="319"/>
      <c r="H38" s="330"/>
      <c r="I38" s="330"/>
      <c r="J38" s="330"/>
      <c r="K38" s="330"/>
      <c r="L38" s="319"/>
      <c r="M38" s="319"/>
      <c r="N38" s="319"/>
      <c r="O38" s="319"/>
      <c r="P38" s="319"/>
      <c r="Q38" s="319"/>
      <c r="R38" s="319"/>
      <c r="S38" s="319"/>
      <c r="T38" s="319"/>
      <c r="U38" s="319"/>
      <c r="V38" s="319"/>
      <c r="W38" s="319"/>
      <c r="X38" s="319"/>
      <c r="Y38" s="150"/>
      <c r="Z38" s="138"/>
      <c r="AA38" s="432"/>
    </row>
    <row r="39" spans="1:27" s="234" customFormat="1" ht="21" customHeight="1" x14ac:dyDescent="0.2">
      <c r="A39" s="216" t="s">
        <v>88</v>
      </c>
      <c r="B39" s="141"/>
      <c r="C39" s="330" t="s">
        <v>76</v>
      </c>
      <c r="D39" s="319"/>
      <c r="E39" s="319"/>
      <c r="F39" s="319"/>
      <c r="G39" s="319"/>
      <c r="H39" s="330"/>
      <c r="I39" s="330"/>
      <c r="J39" s="330"/>
      <c r="K39" s="601"/>
      <c r="L39" s="508"/>
      <c r="M39" s="508"/>
      <c r="N39" s="508"/>
      <c r="O39" s="508"/>
      <c r="P39" s="508"/>
      <c r="Q39" s="508"/>
      <c r="R39" s="508"/>
      <c r="S39" s="508"/>
      <c r="T39" s="508"/>
      <c r="U39" s="508"/>
      <c r="V39" s="508"/>
      <c r="W39" s="508"/>
      <c r="X39" s="508"/>
      <c r="Y39" s="150"/>
      <c r="Z39" s="142"/>
      <c r="AA39" s="431">
        <f>IF(K39="?",0,IF(K39&lt;&gt;"",1,0))</f>
        <v>0</v>
      </c>
    </row>
    <row r="40" spans="1:27" s="234" customFormat="1" ht="9" customHeight="1" x14ac:dyDescent="0.2">
      <c r="A40" s="216"/>
      <c r="B40" s="136"/>
      <c r="C40" s="319"/>
      <c r="D40" s="319"/>
      <c r="E40" s="319"/>
      <c r="F40" s="319"/>
      <c r="G40" s="319"/>
      <c r="H40" s="330"/>
      <c r="I40" s="330"/>
      <c r="J40" s="330"/>
      <c r="K40" s="330"/>
      <c r="L40" s="319"/>
      <c r="M40" s="319"/>
      <c r="N40" s="319"/>
      <c r="O40" s="319"/>
      <c r="P40" s="225"/>
      <c r="Q40" s="225"/>
      <c r="R40" s="225"/>
      <c r="S40" s="225"/>
      <c r="T40" s="225"/>
      <c r="U40" s="225"/>
      <c r="V40" s="225"/>
      <c r="W40" s="225"/>
      <c r="X40" s="225"/>
      <c r="Y40" s="219" t="s">
        <v>183</v>
      </c>
      <c r="Z40" s="138"/>
      <c r="AA40" s="432"/>
    </row>
    <row r="41" spans="1:27" s="234" customFormat="1" ht="21" customHeight="1" x14ac:dyDescent="0.2">
      <c r="A41" s="216" t="s">
        <v>89</v>
      </c>
      <c r="B41" s="141"/>
      <c r="C41" s="330" t="s">
        <v>192</v>
      </c>
      <c r="D41" s="330"/>
      <c r="E41" s="330"/>
      <c r="F41" s="330"/>
      <c r="G41" s="330"/>
      <c r="H41" s="319"/>
      <c r="I41" s="319"/>
      <c r="J41" s="319"/>
      <c r="K41" s="319"/>
      <c r="L41" s="319"/>
      <c r="M41" s="319"/>
      <c r="N41" s="319"/>
      <c r="O41" s="319"/>
      <c r="P41" s="225"/>
      <c r="Q41" s="225"/>
      <c r="R41" s="225"/>
      <c r="S41" s="225"/>
      <c r="T41" s="513" t="s">
        <v>249</v>
      </c>
      <c r="U41" s="577"/>
      <c r="V41" s="577"/>
      <c r="W41" s="577"/>
      <c r="X41" s="561"/>
      <c r="Y41" s="219"/>
      <c r="Z41" s="142"/>
      <c r="AA41" s="431">
        <f>IF(T41="?",0,IF(T41&lt;&gt;"",1,0))</f>
        <v>0</v>
      </c>
    </row>
    <row r="42" spans="1:27" s="234" customFormat="1" ht="5.25" customHeight="1" x14ac:dyDescent="0.2">
      <c r="A42" s="216"/>
      <c r="B42" s="136"/>
      <c r="C42" s="319"/>
      <c r="D42" s="319"/>
      <c r="E42" s="319"/>
      <c r="F42" s="319"/>
      <c r="G42" s="319"/>
      <c r="H42" s="330"/>
      <c r="I42" s="330"/>
      <c r="J42" s="330"/>
      <c r="K42" s="330"/>
      <c r="L42" s="319"/>
      <c r="M42" s="319"/>
      <c r="N42" s="319"/>
      <c r="O42" s="319"/>
      <c r="P42" s="319"/>
      <c r="Q42" s="319"/>
      <c r="R42" s="319"/>
      <c r="S42" s="319"/>
      <c r="T42" s="319"/>
      <c r="U42" s="319"/>
      <c r="V42" s="225"/>
      <c r="W42" s="225"/>
      <c r="X42" s="225"/>
      <c r="Y42" s="393"/>
      <c r="Z42" s="138"/>
      <c r="AA42" s="432"/>
    </row>
    <row r="43" spans="1:27" s="234" customFormat="1" ht="27" customHeight="1" x14ac:dyDescent="0.2">
      <c r="A43" s="216" t="s">
        <v>90</v>
      </c>
      <c r="B43" s="141"/>
      <c r="C43" s="578" t="s">
        <v>80</v>
      </c>
      <c r="D43" s="578"/>
      <c r="E43" s="578"/>
      <c r="F43" s="578"/>
      <c r="G43" s="578"/>
      <c r="H43" s="578"/>
      <c r="I43" s="578"/>
      <c r="J43" s="578"/>
      <c r="K43" s="578"/>
      <c r="L43" s="578"/>
      <c r="M43" s="578"/>
      <c r="N43" s="578"/>
      <c r="O43" s="578"/>
      <c r="P43" s="578"/>
      <c r="Q43" s="365"/>
      <c r="R43" s="365"/>
      <c r="S43" s="365"/>
      <c r="T43" s="365"/>
      <c r="U43" s="365"/>
      <c r="V43" s="365"/>
      <c r="W43" s="513" t="s">
        <v>249</v>
      </c>
      <c r="X43" s="514"/>
      <c r="Y43" s="365"/>
      <c r="Z43" s="142"/>
      <c r="AA43" s="431">
        <f>IF(W43="?",0,IF(W43&lt;&gt;"",1,0))</f>
        <v>0</v>
      </c>
    </row>
    <row r="44" spans="1:27" s="234" customFormat="1" ht="9" customHeight="1" x14ac:dyDescent="0.2">
      <c r="A44" s="216"/>
      <c r="B44" s="136"/>
      <c r="C44" s="156"/>
      <c r="D44" s="156"/>
      <c r="E44" s="156"/>
      <c r="F44" s="156"/>
      <c r="G44" s="156"/>
      <c r="H44" s="173"/>
      <c r="I44" s="173"/>
      <c r="J44" s="173"/>
      <c r="K44" s="173"/>
      <c r="L44" s="156"/>
      <c r="M44" s="156"/>
      <c r="N44" s="156"/>
      <c r="O44" s="156"/>
      <c r="P44" s="156"/>
      <c r="Q44" s="156"/>
      <c r="R44" s="156"/>
      <c r="S44" s="156"/>
      <c r="T44" s="156"/>
      <c r="U44" s="156"/>
      <c r="V44" s="156"/>
      <c r="W44" s="156"/>
      <c r="X44" s="156"/>
      <c r="Y44" s="245"/>
      <c r="Z44" s="138"/>
      <c r="AA44" s="432"/>
    </row>
    <row r="45" spans="1:27" s="234" customFormat="1" ht="5.25" customHeight="1" x14ac:dyDescent="0.2">
      <c r="A45" s="216"/>
      <c r="B45" s="136"/>
      <c r="C45" s="319"/>
      <c r="D45" s="319"/>
      <c r="E45" s="319"/>
      <c r="F45" s="319"/>
      <c r="G45" s="319"/>
      <c r="H45" s="330"/>
      <c r="I45" s="330"/>
      <c r="J45" s="330"/>
      <c r="K45" s="330"/>
      <c r="L45" s="319"/>
      <c r="M45" s="319"/>
      <c r="N45" s="319"/>
      <c r="O45" s="319"/>
      <c r="P45" s="319"/>
      <c r="Q45" s="319"/>
      <c r="R45" s="319"/>
      <c r="S45" s="319"/>
      <c r="T45" s="319"/>
      <c r="U45" s="319"/>
      <c r="V45" s="319"/>
      <c r="W45" s="319"/>
      <c r="X45" s="319"/>
      <c r="Y45" s="393"/>
      <c r="Z45" s="138"/>
      <c r="AA45" s="432"/>
    </row>
    <row r="46" spans="1:27" s="234" customFormat="1" ht="36" customHeight="1" x14ac:dyDescent="0.2">
      <c r="A46" s="216"/>
      <c r="B46" s="141"/>
      <c r="C46" s="606" t="s">
        <v>77</v>
      </c>
      <c r="D46" s="606"/>
      <c r="E46" s="606"/>
      <c r="F46" s="606"/>
      <c r="G46" s="606"/>
      <c r="H46" s="606"/>
      <c r="I46" s="606"/>
      <c r="J46" s="606"/>
      <c r="K46" s="606"/>
      <c r="L46" s="606"/>
      <c r="M46" s="606"/>
      <c r="N46" s="606"/>
      <c r="O46" s="606"/>
      <c r="P46" s="606"/>
      <c r="Q46" s="606"/>
      <c r="R46" s="606"/>
      <c r="S46" s="606"/>
      <c r="T46" s="606"/>
      <c r="U46" s="606"/>
      <c r="V46" s="606"/>
      <c r="W46" s="606"/>
      <c r="X46" s="606"/>
      <c r="Y46" s="606"/>
      <c r="Z46" s="142"/>
      <c r="AA46" s="432"/>
    </row>
    <row r="47" spans="1:27" s="234" customFormat="1" ht="48" customHeight="1" x14ac:dyDescent="0.2">
      <c r="A47" s="216"/>
      <c r="B47" s="141"/>
      <c r="C47" s="520" t="s">
        <v>281</v>
      </c>
      <c r="D47" s="585"/>
      <c r="E47" s="585"/>
      <c r="F47" s="585"/>
      <c r="G47" s="585"/>
      <c r="H47" s="585"/>
      <c r="I47" s="585"/>
      <c r="J47" s="585"/>
      <c r="K47" s="585"/>
      <c r="L47" s="585"/>
      <c r="M47" s="585"/>
      <c r="N47" s="585"/>
      <c r="O47" s="585"/>
      <c r="P47" s="585"/>
      <c r="Q47" s="585"/>
      <c r="R47" s="585"/>
      <c r="S47" s="585"/>
      <c r="T47" s="585"/>
      <c r="U47" s="585"/>
      <c r="V47" s="585"/>
      <c r="W47" s="585"/>
      <c r="X47" s="585"/>
      <c r="Y47" s="327"/>
      <c r="Z47" s="142"/>
      <c r="AA47" s="432"/>
    </row>
    <row r="48" spans="1:27" s="234" customFormat="1" ht="5.25" customHeight="1" x14ac:dyDescent="0.2">
      <c r="A48" s="216"/>
      <c r="B48" s="136"/>
      <c r="C48" s="319"/>
      <c r="D48" s="319"/>
      <c r="E48" s="319"/>
      <c r="F48" s="319"/>
      <c r="G48" s="319"/>
      <c r="H48" s="314" t="s">
        <v>249</v>
      </c>
      <c r="I48" s="314" t="s">
        <v>256</v>
      </c>
      <c r="J48" s="314" t="s">
        <v>257</v>
      </c>
      <c r="K48" s="314" t="s">
        <v>258</v>
      </c>
      <c r="L48" s="314" t="s">
        <v>255</v>
      </c>
      <c r="M48" s="314" t="s">
        <v>259</v>
      </c>
      <c r="N48" s="314" t="s">
        <v>269</v>
      </c>
      <c r="O48" s="314" t="s">
        <v>270</v>
      </c>
      <c r="P48" s="315" t="s">
        <v>260</v>
      </c>
      <c r="Q48" s="315" t="s">
        <v>261</v>
      </c>
      <c r="R48" s="315" t="s">
        <v>262</v>
      </c>
      <c r="S48" s="315" t="s">
        <v>263</v>
      </c>
      <c r="T48" s="315" t="s">
        <v>264</v>
      </c>
      <c r="U48" s="315" t="s">
        <v>265</v>
      </c>
      <c r="V48" s="315" t="s">
        <v>266</v>
      </c>
      <c r="W48" s="315" t="s">
        <v>267</v>
      </c>
      <c r="X48" s="315" t="s">
        <v>268</v>
      </c>
      <c r="Y48" s="219" t="s">
        <v>183</v>
      </c>
      <c r="Z48" s="138"/>
      <c r="AA48" s="432"/>
    </row>
    <row r="49" spans="1:27" s="235" customFormat="1" ht="21" customHeight="1" x14ac:dyDescent="0.2">
      <c r="A49" s="216" t="s">
        <v>91</v>
      </c>
      <c r="B49" s="123"/>
      <c r="C49" s="150" t="s">
        <v>254</v>
      </c>
      <c r="D49" s="150"/>
      <c r="E49" s="150"/>
      <c r="F49" s="150"/>
      <c r="G49" s="150"/>
      <c r="H49" s="325"/>
      <c r="I49" s="325"/>
      <c r="J49" s="325"/>
      <c r="K49" s="325"/>
      <c r="L49" s="513" t="s">
        <v>249</v>
      </c>
      <c r="M49" s="539"/>
      <c r="N49" s="560"/>
      <c r="O49" s="560"/>
      <c r="P49" s="560"/>
      <c r="Q49" s="560"/>
      <c r="R49" s="560"/>
      <c r="S49" s="560"/>
      <c r="T49" s="560"/>
      <c r="U49" s="560"/>
      <c r="V49" s="560"/>
      <c r="W49" s="560"/>
      <c r="X49" s="561"/>
      <c r="Y49" s="126"/>
      <c r="Z49" s="127"/>
      <c r="AA49" s="431">
        <f>IF(L49="?",0,IF(L49&lt;&gt;"",1,0))</f>
        <v>0</v>
      </c>
    </row>
    <row r="50" spans="1:27" s="234" customFormat="1" ht="9" customHeight="1" x14ac:dyDescent="0.2">
      <c r="A50" s="216"/>
      <c r="B50" s="136"/>
      <c r="C50" s="319"/>
      <c r="D50" s="319"/>
      <c r="E50" s="319"/>
      <c r="F50" s="319"/>
      <c r="G50" s="319"/>
      <c r="H50" s="330"/>
      <c r="I50" s="330"/>
      <c r="J50" s="330"/>
      <c r="K50" s="330"/>
      <c r="L50" s="319"/>
      <c r="M50" s="319"/>
      <c r="N50" s="319"/>
      <c r="O50" s="319"/>
      <c r="P50" s="225"/>
      <c r="Q50" s="225"/>
      <c r="R50" s="225"/>
      <c r="S50" s="225"/>
      <c r="T50" s="315"/>
      <c r="U50" s="315"/>
      <c r="V50" s="315"/>
      <c r="W50" s="315"/>
      <c r="X50" s="315"/>
      <c r="Y50" s="219"/>
      <c r="Z50" s="138"/>
      <c r="AA50" s="432"/>
    </row>
    <row r="51" spans="1:27" s="234" customFormat="1" ht="300" customHeight="1" x14ac:dyDescent="0.2">
      <c r="A51" s="216" t="s">
        <v>92</v>
      </c>
      <c r="B51" s="195"/>
      <c r="C51" s="472"/>
      <c r="D51" s="488"/>
      <c r="E51" s="488"/>
      <c r="F51" s="488"/>
      <c r="G51" s="488"/>
      <c r="H51" s="488"/>
      <c r="I51" s="488"/>
      <c r="J51" s="488"/>
      <c r="K51" s="488"/>
      <c r="L51" s="488"/>
      <c r="M51" s="488"/>
      <c r="N51" s="488"/>
      <c r="O51" s="488"/>
      <c r="P51" s="488"/>
      <c r="Q51" s="488"/>
      <c r="R51" s="488"/>
      <c r="S51" s="488"/>
      <c r="T51" s="488"/>
      <c r="U51" s="488"/>
      <c r="V51" s="488"/>
      <c r="W51" s="488"/>
      <c r="X51" s="488"/>
      <c r="Y51" s="330"/>
      <c r="Z51" s="138"/>
      <c r="AA51" s="431">
        <f>IF(C51="?",0,IF(C51&lt;&gt;"",1,0))</f>
        <v>0</v>
      </c>
    </row>
    <row r="52" spans="1:27" s="234" customFormat="1" ht="9" customHeight="1" x14ac:dyDescent="0.2">
      <c r="A52" s="216" t="str">
        <f>IF(U4&lt;&gt;"",U4,"")</f>
        <v>00000000</v>
      </c>
      <c r="B52" s="144"/>
      <c r="C52" s="145"/>
      <c r="D52" s="145"/>
      <c r="E52" s="145"/>
      <c r="F52" s="145"/>
      <c r="G52" s="145"/>
      <c r="H52" s="145"/>
      <c r="I52" s="145"/>
      <c r="J52" s="145"/>
      <c r="K52" s="145"/>
      <c r="L52" s="145"/>
      <c r="M52" s="145"/>
      <c r="N52" s="145"/>
      <c r="O52" s="145"/>
      <c r="P52" s="145"/>
      <c r="Q52" s="145"/>
      <c r="R52" s="145"/>
      <c r="S52" s="145"/>
      <c r="T52" s="145"/>
      <c r="U52" s="145"/>
      <c r="V52" s="145"/>
      <c r="W52" s="145"/>
      <c r="X52" s="145"/>
      <c r="Y52" s="188"/>
      <c r="Z52" s="146"/>
      <c r="AA52" s="432"/>
    </row>
    <row r="53" spans="1:27" s="234" customFormat="1" ht="9" customHeight="1" x14ac:dyDescent="0.2">
      <c r="A53" s="212"/>
      <c r="B53" s="333"/>
      <c r="C53" s="334"/>
      <c r="D53" s="334"/>
      <c r="E53" s="334"/>
      <c r="F53" s="334"/>
      <c r="G53" s="334"/>
      <c r="H53" s="373"/>
      <c r="I53" s="373"/>
      <c r="J53" s="373"/>
      <c r="K53" s="334"/>
      <c r="L53" s="334"/>
      <c r="M53" s="334"/>
      <c r="N53" s="334"/>
      <c r="O53" s="334"/>
      <c r="P53" s="334"/>
      <c r="Q53" s="334"/>
      <c r="R53" s="334"/>
      <c r="S53" s="334"/>
      <c r="T53" s="334"/>
      <c r="U53" s="334"/>
      <c r="V53" s="334"/>
      <c r="W53" s="334"/>
      <c r="X53" s="334"/>
      <c r="Y53" s="335"/>
      <c r="Z53" s="336"/>
      <c r="AA53" s="432"/>
    </row>
    <row r="54" spans="1:27" ht="24" customHeight="1" x14ac:dyDescent="0.2">
      <c r="A54" s="216"/>
      <c r="B54" s="189"/>
      <c r="C54" s="607" t="s">
        <v>310</v>
      </c>
      <c r="D54" s="608"/>
      <c r="E54" s="608"/>
      <c r="F54" s="608"/>
      <c r="G54" s="608"/>
      <c r="H54" s="608"/>
      <c r="I54" s="384" t="s">
        <v>308</v>
      </c>
      <c r="J54" s="364"/>
      <c r="K54" s="602" t="str">
        <f>IF(Stammdaten!L32&lt;&gt;"",Stammdaten!L32,"")</f>
        <v/>
      </c>
      <c r="L54" s="603"/>
      <c r="M54" s="603"/>
      <c r="N54" s="603"/>
      <c r="O54" s="603"/>
      <c r="P54" s="603"/>
      <c r="Q54" s="603"/>
      <c r="R54" s="603"/>
      <c r="S54" s="603"/>
      <c r="T54" s="604"/>
      <c r="U54" s="563" t="str">
        <f>IF(Stammdaten!S25&lt;&gt;"",Stammdaten!S25,"-")</f>
        <v>00000000</v>
      </c>
      <c r="V54" s="564"/>
      <c r="W54" s="564"/>
      <c r="X54" s="565"/>
      <c r="Y54" s="372"/>
      <c r="Z54" s="152"/>
      <c r="AA54" s="431">
        <f>IF(SUM(AA55:AA77)&gt;0,10000,0)</f>
        <v>0</v>
      </c>
    </row>
    <row r="55" spans="1:27" s="234" customFormat="1" ht="5.25" customHeight="1" x14ac:dyDescent="0.2">
      <c r="A55" s="216"/>
      <c r="B55" s="136"/>
      <c r="C55" s="319"/>
      <c r="D55" s="319"/>
      <c r="E55" s="319"/>
      <c r="F55" s="319"/>
      <c r="G55" s="319"/>
      <c r="H55" s="319"/>
      <c r="I55" s="319"/>
      <c r="J55" s="319"/>
      <c r="K55" s="319"/>
      <c r="L55" s="319"/>
      <c r="M55" s="319"/>
      <c r="N55" s="319"/>
      <c r="O55" s="319"/>
      <c r="P55" s="319"/>
      <c r="Q55" s="319"/>
      <c r="R55" s="319"/>
      <c r="S55" s="319"/>
      <c r="T55" s="319"/>
      <c r="U55" s="319"/>
      <c r="V55" s="319"/>
      <c r="W55" s="319"/>
      <c r="X55" s="319"/>
      <c r="Y55" s="150"/>
      <c r="Z55" s="138"/>
      <c r="AA55" s="432"/>
    </row>
    <row r="56" spans="1:27" s="234" customFormat="1" ht="21" customHeight="1" x14ac:dyDescent="0.2">
      <c r="A56" s="216" t="s">
        <v>86</v>
      </c>
      <c r="B56" s="141"/>
      <c r="C56" s="330" t="s">
        <v>75</v>
      </c>
      <c r="D56" s="319"/>
      <c r="E56" s="319"/>
      <c r="F56" s="319"/>
      <c r="G56" s="319"/>
      <c r="H56" s="330"/>
      <c r="I56" s="330"/>
      <c r="J56" s="330"/>
      <c r="K56" s="601"/>
      <c r="L56" s="508"/>
      <c r="M56" s="508"/>
      <c r="N56" s="508"/>
      <c r="O56" s="508"/>
      <c r="P56" s="508"/>
      <c r="Q56" s="508"/>
      <c r="R56" s="508"/>
      <c r="S56" s="508"/>
      <c r="T56" s="508"/>
      <c r="U56" s="508"/>
      <c r="V56" s="508"/>
      <c r="W56" s="508"/>
      <c r="X56" s="508"/>
      <c r="Y56" s="150"/>
      <c r="Z56" s="142"/>
      <c r="AA56" s="431">
        <f>IF(K56="?",0,IF(K56&lt;&gt;"",1,0))</f>
        <v>0</v>
      </c>
    </row>
    <row r="57" spans="1:27" s="234" customFormat="1" ht="5.25" customHeight="1" x14ac:dyDescent="0.2">
      <c r="A57" s="216"/>
      <c r="B57" s="136"/>
      <c r="C57" s="319"/>
      <c r="D57" s="319"/>
      <c r="E57" s="319"/>
      <c r="F57" s="319"/>
      <c r="G57" s="319"/>
      <c r="H57" s="330"/>
      <c r="I57" s="330"/>
      <c r="J57" s="330"/>
      <c r="K57" s="319"/>
      <c r="L57" s="319"/>
      <c r="M57" s="319"/>
      <c r="N57" s="319"/>
      <c r="O57" s="319"/>
      <c r="P57" s="319"/>
      <c r="Q57" s="319"/>
      <c r="R57" s="319"/>
      <c r="S57" s="319"/>
      <c r="T57" s="319"/>
      <c r="U57" s="319"/>
      <c r="V57" s="319"/>
      <c r="W57" s="319"/>
      <c r="X57" s="319"/>
      <c r="Y57" s="150"/>
      <c r="Z57" s="138"/>
      <c r="AA57" s="432"/>
    </row>
    <row r="58" spans="1:27" s="234" customFormat="1" ht="21" customHeight="1" x14ac:dyDescent="0.2">
      <c r="A58" s="215" t="s">
        <v>248</v>
      </c>
      <c r="B58" s="191"/>
      <c r="C58" s="330" t="s">
        <v>189</v>
      </c>
      <c r="D58" s="319"/>
      <c r="E58" s="319"/>
      <c r="F58" s="319"/>
      <c r="G58" s="319"/>
      <c r="H58" s="330"/>
      <c r="I58" s="330"/>
      <c r="J58" s="330"/>
      <c r="K58" s="383"/>
      <c r="L58" s="319" t="s">
        <v>191</v>
      </c>
      <c r="M58" s="319"/>
      <c r="N58" s="415"/>
      <c r="O58" s="319" t="s">
        <v>190</v>
      </c>
      <c r="P58" s="319"/>
      <c r="Q58" s="330"/>
      <c r="R58" s="330"/>
      <c r="S58" s="330"/>
      <c r="T58" s="330"/>
      <c r="U58" s="330"/>
      <c r="V58" s="330"/>
      <c r="W58" s="330"/>
      <c r="X58" s="330"/>
      <c r="Y58" s="150"/>
      <c r="Z58" s="142"/>
      <c r="AA58" s="431">
        <f>IF(K58="?",0,IF(K58&lt;&gt;"",1,0))+IF(N58="?",0,IF(N58&lt;&gt;"",1,0))</f>
        <v>0</v>
      </c>
    </row>
    <row r="59" spans="1:27" s="234" customFormat="1" ht="5.25" customHeight="1" x14ac:dyDescent="0.2">
      <c r="A59" s="216"/>
      <c r="B59" s="136"/>
      <c r="C59" s="319"/>
      <c r="D59" s="319"/>
      <c r="E59" s="319"/>
      <c r="F59" s="319"/>
      <c r="G59" s="319"/>
      <c r="H59" s="330"/>
      <c r="I59" s="330"/>
      <c r="J59" s="330"/>
      <c r="K59" s="330"/>
      <c r="L59" s="319"/>
      <c r="M59" s="319"/>
      <c r="N59" s="319"/>
      <c r="O59" s="319"/>
      <c r="P59" s="319"/>
      <c r="Q59" s="319"/>
      <c r="R59" s="319"/>
      <c r="S59" s="319"/>
      <c r="T59" s="319"/>
      <c r="U59" s="319"/>
      <c r="V59" s="319"/>
      <c r="W59" s="319"/>
      <c r="X59" s="319"/>
      <c r="Y59" s="150"/>
      <c r="Z59" s="138"/>
      <c r="AA59" s="432"/>
    </row>
    <row r="60" spans="1:27" s="234" customFormat="1" ht="21" customHeight="1" x14ac:dyDescent="0.2">
      <c r="A60" s="216" t="s">
        <v>87</v>
      </c>
      <c r="B60" s="191"/>
      <c r="C60" s="330" t="s">
        <v>328</v>
      </c>
      <c r="D60" s="319"/>
      <c r="E60" s="319"/>
      <c r="F60" s="319"/>
      <c r="G60" s="319"/>
      <c r="H60" s="330"/>
      <c r="I60" s="330"/>
      <c r="J60" s="330"/>
      <c r="K60" s="605"/>
      <c r="L60" s="576"/>
      <c r="M60" s="576"/>
      <c r="N60" s="576"/>
      <c r="O60" s="319"/>
      <c r="P60" s="319"/>
      <c r="Q60" s="330"/>
      <c r="R60" s="330"/>
      <c r="S60" s="330"/>
      <c r="T60" s="330"/>
      <c r="U60" s="330"/>
      <c r="V60" s="330"/>
      <c r="W60" s="330"/>
      <c r="X60" s="330"/>
      <c r="Y60" s="150"/>
      <c r="Z60" s="142"/>
      <c r="AA60" s="431">
        <f>IF(K60="?",0,IF(K60&lt;&gt;"",1,0))</f>
        <v>0</v>
      </c>
    </row>
    <row r="61" spans="1:27" s="234" customFormat="1" ht="5.25" customHeight="1" x14ac:dyDescent="0.2">
      <c r="A61" s="216"/>
      <c r="B61" s="136"/>
      <c r="C61" s="319"/>
      <c r="D61" s="319"/>
      <c r="E61" s="319"/>
      <c r="F61" s="319"/>
      <c r="G61" s="319"/>
      <c r="H61" s="330"/>
      <c r="I61" s="330"/>
      <c r="J61" s="330"/>
      <c r="K61" s="330"/>
      <c r="L61" s="319"/>
      <c r="M61" s="319"/>
      <c r="N61" s="319"/>
      <c r="O61" s="319"/>
      <c r="P61" s="319"/>
      <c r="Q61" s="319"/>
      <c r="R61" s="319"/>
      <c r="S61" s="319"/>
      <c r="T61" s="319"/>
      <c r="U61" s="319"/>
      <c r="V61" s="319"/>
      <c r="W61" s="319"/>
      <c r="X61" s="319"/>
      <c r="Y61" s="150"/>
      <c r="Z61" s="138"/>
      <c r="AA61" s="432"/>
    </row>
    <row r="62" spans="1:27" s="234" customFormat="1" ht="21" customHeight="1" x14ac:dyDescent="0.2">
      <c r="A62" s="216" t="s">
        <v>282</v>
      </c>
      <c r="B62" s="141"/>
      <c r="C62" s="330" t="s">
        <v>288</v>
      </c>
      <c r="D62" s="319"/>
      <c r="E62" s="319"/>
      <c r="F62" s="319"/>
      <c r="G62" s="319"/>
      <c r="H62" s="330"/>
      <c r="I62" s="330"/>
      <c r="J62" s="330"/>
      <c r="K62" s="383"/>
      <c r="L62" s="319"/>
      <c r="M62" s="319"/>
      <c r="N62" s="319"/>
      <c r="O62" s="319"/>
      <c r="P62" s="319"/>
      <c r="Q62" s="319"/>
      <c r="R62" s="319"/>
      <c r="S62" s="319"/>
      <c r="T62" s="319"/>
      <c r="U62" s="319"/>
      <c r="V62" s="319"/>
      <c r="W62" s="319"/>
      <c r="X62" s="319"/>
      <c r="Y62" s="150"/>
      <c r="Z62" s="142"/>
      <c r="AA62" s="431">
        <f>IF(K62="?",0,IF(K62&lt;&gt;"",1,0))</f>
        <v>0</v>
      </c>
    </row>
    <row r="63" spans="1:27" s="234" customFormat="1" ht="5.25" customHeight="1" x14ac:dyDescent="0.2">
      <c r="A63" s="216"/>
      <c r="B63" s="136"/>
      <c r="C63" s="319"/>
      <c r="D63" s="319"/>
      <c r="E63" s="319"/>
      <c r="F63" s="319"/>
      <c r="G63" s="319"/>
      <c r="H63" s="330"/>
      <c r="I63" s="330"/>
      <c r="J63" s="330"/>
      <c r="K63" s="330"/>
      <c r="L63" s="319"/>
      <c r="M63" s="319"/>
      <c r="N63" s="319"/>
      <c r="O63" s="319"/>
      <c r="P63" s="319"/>
      <c r="Q63" s="319"/>
      <c r="R63" s="319"/>
      <c r="S63" s="319"/>
      <c r="T63" s="319"/>
      <c r="U63" s="319"/>
      <c r="V63" s="319"/>
      <c r="W63" s="319"/>
      <c r="X63" s="319"/>
      <c r="Y63" s="150"/>
      <c r="Z63" s="138"/>
      <c r="AA63" s="432"/>
    </row>
    <row r="64" spans="1:27" s="234" customFormat="1" ht="21" customHeight="1" x14ac:dyDescent="0.2">
      <c r="A64" s="216" t="s">
        <v>88</v>
      </c>
      <c r="B64" s="141"/>
      <c r="C64" s="330" t="s">
        <v>76</v>
      </c>
      <c r="D64" s="319"/>
      <c r="E64" s="319"/>
      <c r="F64" s="319"/>
      <c r="G64" s="319"/>
      <c r="H64" s="330"/>
      <c r="I64" s="330"/>
      <c r="J64" s="330"/>
      <c r="K64" s="601"/>
      <c r="L64" s="508"/>
      <c r="M64" s="508"/>
      <c r="N64" s="508"/>
      <c r="O64" s="508"/>
      <c r="P64" s="508"/>
      <c r="Q64" s="508"/>
      <c r="R64" s="508"/>
      <c r="S64" s="508"/>
      <c r="T64" s="508"/>
      <c r="U64" s="508"/>
      <c r="V64" s="508"/>
      <c r="W64" s="508"/>
      <c r="X64" s="508"/>
      <c r="Y64" s="150"/>
      <c r="Z64" s="142"/>
      <c r="AA64" s="431">
        <f>IF(K64="?",0,IF(K64&lt;&gt;"",1,0))</f>
        <v>0</v>
      </c>
    </row>
    <row r="65" spans="1:27" s="234" customFormat="1" ht="9" customHeight="1" x14ac:dyDescent="0.2">
      <c r="A65" s="216"/>
      <c r="B65" s="136"/>
      <c r="C65" s="319"/>
      <c r="D65" s="319"/>
      <c r="E65" s="319"/>
      <c r="F65" s="319"/>
      <c r="G65" s="319"/>
      <c r="H65" s="330"/>
      <c r="I65" s="330"/>
      <c r="J65" s="330"/>
      <c r="K65" s="330"/>
      <c r="L65" s="319"/>
      <c r="M65" s="319"/>
      <c r="N65" s="319"/>
      <c r="O65" s="319"/>
      <c r="P65" s="225"/>
      <c r="Q65" s="225"/>
      <c r="R65" s="225"/>
      <c r="S65" s="225"/>
      <c r="T65" s="225"/>
      <c r="U65" s="225"/>
      <c r="V65" s="225"/>
      <c r="W65" s="225"/>
      <c r="X65" s="225"/>
      <c r="Y65" s="219" t="s">
        <v>183</v>
      </c>
      <c r="Z65" s="138"/>
      <c r="AA65" s="432"/>
    </row>
    <row r="66" spans="1:27" s="234" customFormat="1" ht="21" customHeight="1" x14ac:dyDescent="0.2">
      <c r="A66" s="216" t="s">
        <v>89</v>
      </c>
      <c r="B66" s="141"/>
      <c r="C66" s="330" t="s">
        <v>192</v>
      </c>
      <c r="D66" s="330"/>
      <c r="E66" s="330"/>
      <c r="F66" s="330"/>
      <c r="G66" s="330"/>
      <c r="H66" s="319"/>
      <c r="I66" s="319"/>
      <c r="J66" s="319"/>
      <c r="K66" s="319"/>
      <c r="L66" s="319"/>
      <c r="M66" s="319"/>
      <c r="N66" s="319"/>
      <c r="O66" s="319"/>
      <c r="P66" s="225"/>
      <c r="Q66" s="225"/>
      <c r="R66" s="225"/>
      <c r="S66" s="225"/>
      <c r="T66" s="513" t="s">
        <v>249</v>
      </c>
      <c r="U66" s="577"/>
      <c r="V66" s="577"/>
      <c r="W66" s="577"/>
      <c r="X66" s="561"/>
      <c r="Y66" s="219"/>
      <c r="Z66" s="142"/>
      <c r="AA66" s="431">
        <f>IF(T66="?",0,IF(T66&lt;&gt;"",1,0))</f>
        <v>0</v>
      </c>
    </row>
    <row r="67" spans="1:27" s="234" customFormat="1" ht="5.25" customHeight="1" x14ac:dyDescent="0.2">
      <c r="A67" s="216"/>
      <c r="B67" s="136"/>
      <c r="C67" s="319"/>
      <c r="D67" s="319"/>
      <c r="E67" s="319"/>
      <c r="F67" s="319"/>
      <c r="G67" s="319"/>
      <c r="H67" s="330"/>
      <c r="I67" s="330"/>
      <c r="J67" s="330"/>
      <c r="K67" s="330"/>
      <c r="L67" s="319"/>
      <c r="M67" s="319"/>
      <c r="N67" s="319"/>
      <c r="O67" s="319"/>
      <c r="P67" s="319"/>
      <c r="Q67" s="319"/>
      <c r="R67" s="319"/>
      <c r="S67" s="319"/>
      <c r="T67" s="319"/>
      <c r="U67" s="319"/>
      <c r="V67" s="225"/>
      <c r="W67" s="225"/>
      <c r="X67" s="225"/>
      <c r="Y67" s="393"/>
      <c r="Z67" s="138"/>
      <c r="AA67" s="432"/>
    </row>
    <row r="68" spans="1:27" s="234" customFormat="1" ht="27" customHeight="1" x14ac:dyDescent="0.2">
      <c r="A68" s="216" t="s">
        <v>90</v>
      </c>
      <c r="B68" s="141"/>
      <c r="C68" s="578" t="s">
        <v>80</v>
      </c>
      <c r="D68" s="578"/>
      <c r="E68" s="578"/>
      <c r="F68" s="578"/>
      <c r="G68" s="578"/>
      <c r="H68" s="578"/>
      <c r="I68" s="578"/>
      <c r="J68" s="578"/>
      <c r="K68" s="578"/>
      <c r="L68" s="578"/>
      <c r="M68" s="578"/>
      <c r="N68" s="578"/>
      <c r="O68" s="578"/>
      <c r="P68" s="578"/>
      <c r="Q68" s="365"/>
      <c r="R68" s="365"/>
      <c r="S68" s="365"/>
      <c r="T68" s="365"/>
      <c r="U68" s="365"/>
      <c r="V68" s="365"/>
      <c r="W68" s="513" t="s">
        <v>249</v>
      </c>
      <c r="X68" s="514"/>
      <c r="Y68" s="365"/>
      <c r="Z68" s="142"/>
      <c r="AA68" s="431">
        <f>IF(W68="?",0,IF(W68&lt;&gt;"",1,0))</f>
        <v>0</v>
      </c>
    </row>
    <row r="69" spans="1:27" s="234" customFormat="1" ht="9" customHeight="1" x14ac:dyDescent="0.2">
      <c r="A69" s="216"/>
      <c r="B69" s="136"/>
      <c r="C69" s="156"/>
      <c r="D69" s="156"/>
      <c r="E69" s="156"/>
      <c r="F69" s="156"/>
      <c r="G69" s="156"/>
      <c r="H69" s="173"/>
      <c r="I69" s="173"/>
      <c r="J69" s="173"/>
      <c r="K69" s="173"/>
      <c r="L69" s="156"/>
      <c r="M69" s="156"/>
      <c r="N69" s="156"/>
      <c r="O69" s="156"/>
      <c r="P69" s="156"/>
      <c r="Q69" s="156"/>
      <c r="R69" s="156"/>
      <c r="S69" s="156"/>
      <c r="T69" s="156"/>
      <c r="U69" s="156"/>
      <c r="V69" s="156"/>
      <c r="W69" s="156"/>
      <c r="X69" s="156"/>
      <c r="Y69" s="245"/>
      <c r="Z69" s="138"/>
      <c r="AA69" s="432"/>
    </row>
    <row r="70" spans="1:27" s="234" customFormat="1" ht="5.25" customHeight="1" x14ac:dyDescent="0.2">
      <c r="A70" s="216"/>
      <c r="B70" s="136"/>
      <c r="C70" s="319"/>
      <c r="D70" s="319"/>
      <c r="E70" s="319"/>
      <c r="F70" s="319"/>
      <c r="G70" s="319"/>
      <c r="H70" s="330"/>
      <c r="I70" s="330"/>
      <c r="J70" s="330"/>
      <c r="K70" s="330"/>
      <c r="L70" s="319"/>
      <c r="M70" s="319"/>
      <c r="N70" s="319"/>
      <c r="O70" s="319"/>
      <c r="P70" s="319"/>
      <c r="Q70" s="319"/>
      <c r="R70" s="319"/>
      <c r="S70" s="319"/>
      <c r="T70" s="319"/>
      <c r="U70" s="319"/>
      <c r="V70" s="319"/>
      <c r="W70" s="319"/>
      <c r="X70" s="319"/>
      <c r="Y70" s="393"/>
      <c r="Z70" s="138"/>
      <c r="AA70" s="432"/>
    </row>
    <row r="71" spans="1:27" s="234" customFormat="1" ht="36" customHeight="1" x14ac:dyDescent="0.2">
      <c r="A71" s="216"/>
      <c r="B71" s="141"/>
      <c r="C71" s="606" t="s">
        <v>77</v>
      </c>
      <c r="D71" s="606"/>
      <c r="E71" s="606"/>
      <c r="F71" s="606"/>
      <c r="G71" s="606"/>
      <c r="H71" s="606"/>
      <c r="I71" s="606"/>
      <c r="J71" s="606"/>
      <c r="K71" s="606"/>
      <c r="L71" s="606"/>
      <c r="M71" s="606"/>
      <c r="N71" s="606"/>
      <c r="O71" s="606"/>
      <c r="P71" s="606"/>
      <c r="Q71" s="606"/>
      <c r="R71" s="606"/>
      <c r="S71" s="606"/>
      <c r="T71" s="606"/>
      <c r="U71" s="606"/>
      <c r="V71" s="606"/>
      <c r="W71" s="606"/>
      <c r="X71" s="606"/>
      <c r="Y71" s="606"/>
      <c r="Z71" s="142"/>
      <c r="AA71" s="432"/>
    </row>
    <row r="72" spans="1:27" s="234" customFormat="1" ht="48" customHeight="1" x14ac:dyDescent="0.2">
      <c r="A72" s="216"/>
      <c r="B72" s="141"/>
      <c r="C72" s="520" t="s">
        <v>281</v>
      </c>
      <c r="D72" s="585"/>
      <c r="E72" s="585"/>
      <c r="F72" s="585"/>
      <c r="G72" s="585"/>
      <c r="H72" s="585"/>
      <c r="I72" s="585"/>
      <c r="J72" s="585"/>
      <c r="K72" s="585"/>
      <c r="L72" s="585"/>
      <c r="M72" s="585"/>
      <c r="N72" s="585"/>
      <c r="O72" s="585"/>
      <c r="P72" s="585"/>
      <c r="Q72" s="585"/>
      <c r="R72" s="585"/>
      <c r="S72" s="585"/>
      <c r="T72" s="585"/>
      <c r="U72" s="585"/>
      <c r="V72" s="585"/>
      <c r="W72" s="585"/>
      <c r="X72" s="585"/>
      <c r="Y72" s="327"/>
      <c r="Z72" s="142"/>
      <c r="AA72" s="432"/>
    </row>
    <row r="73" spans="1:27" s="234" customFormat="1" ht="5.25" customHeight="1" x14ac:dyDescent="0.2">
      <c r="A73" s="216"/>
      <c r="B73" s="136"/>
      <c r="C73" s="319"/>
      <c r="D73" s="319"/>
      <c r="E73" s="319"/>
      <c r="F73" s="319"/>
      <c r="G73" s="319"/>
      <c r="H73" s="314" t="s">
        <v>249</v>
      </c>
      <c r="I73" s="314" t="s">
        <v>256</v>
      </c>
      <c r="J73" s="314" t="s">
        <v>257</v>
      </c>
      <c r="K73" s="314" t="s">
        <v>258</v>
      </c>
      <c r="L73" s="314" t="s">
        <v>255</v>
      </c>
      <c r="M73" s="314" t="s">
        <v>259</v>
      </c>
      <c r="N73" s="314" t="s">
        <v>269</v>
      </c>
      <c r="O73" s="314" t="s">
        <v>270</v>
      </c>
      <c r="P73" s="315" t="s">
        <v>260</v>
      </c>
      <c r="Q73" s="315" t="s">
        <v>261</v>
      </c>
      <c r="R73" s="315" t="s">
        <v>262</v>
      </c>
      <c r="S73" s="315" t="s">
        <v>263</v>
      </c>
      <c r="T73" s="315" t="s">
        <v>264</v>
      </c>
      <c r="U73" s="315" t="s">
        <v>265</v>
      </c>
      <c r="V73" s="315" t="s">
        <v>266</v>
      </c>
      <c r="W73" s="315" t="s">
        <v>267</v>
      </c>
      <c r="X73" s="315" t="s">
        <v>268</v>
      </c>
      <c r="Y73" s="219" t="s">
        <v>183</v>
      </c>
      <c r="Z73" s="138"/>
      <c r="AA73" s="432"/>
    </row>
    <row r="74" spans="1:27" s="235" customFormat="1" ht="21" customHeight="1" x14ac:dyDescent="0.2">
      <c r="A74" s="216" t="s">
        <v>91</v>
      </c>
      <c r="B74" s="123"/>
      <c r="C74" s="150" t="s">
        <v>254</v>
      </c>
      <c r="D74" s="150"/>
      <c r="E74" s="150"/>
      <c r="F74" s="150"/>
      <c r="G74" s="150"/>
      <c r="H74" s="325"/>
      <c r="I74" s="325"/>
      <c r="J74" s="325"/>
      <c r="K74" s="325"/>
      <c r="L74" s="513" t="s">
        <v>249</v>
      </c>
      <c r="M74" s="539"/>
      <c r="N74" s="560"/>
      <c r="O74" s="560"/>
      <c r="P74" s="560"/>
      <c r="Q74" s="560"/>
      <c r="R74" s="560"/>
      <c r="S74" s="560"/>
      <c r="T74" s="560"/>
      <c r="U74" s="560"/>
      <c r="V74" s="560"/>
      <c r="W74" s="560"/>
      <c r="X74" s="561"/>
      <c r="Y74" s="126"/>
      <c r="Z74" s="127"/>
      <c r="AA74" s="431">
        <f>IF(L74="?",0,IF(L74&lt;&gt;"",1,0))</f>
        <v>0</v>
      </c>
    </row>
    <row r="75" spans="1:27" s="234" customFormat="1" ht="9" customHeight="1" x14ac:dyDescent="0.2">
      <c r="A75" s="216"/>
      <c r="B75" s="136"/>
      <c r="C75" s="319"/>
      <c r="D75" s="319"/>
      <c r="E75" s="319"/>
      <c r="F75" s="319"/>
      <c r="G75" s="319"/>
      <c r="H75" s="330"/>
      <c r="I75" s="330"/>
      <c r="J75" s="330"/>
      <c r="K75" s="330"/>
      <c r="L75" s="319"/>
      <c r="M75" s="319"/>
      <c r="N75" s="319"/>
      <c r="O75" s="319"/>
      <c r="P75" s="225"/>
      <c r="Q75" s="225"/>
      <c r="R75" s="225"/>
      <c r="S75" s="225"/>
      <c r="T75" s="315"/>
      <c r="U75" s="315"/>
      <c r="V75" s="315"/>
      <c r="W75" s="315"/>
      <c r="X75" s="315"/>
      <c r="Y75" s="219"/>
      <c r="Z75" s="138"/>
      <c r="AA75" s="432"/>
    </row>
    <row r="76" spans="1:27" s="234" customFormat="1" ht="300" customHeight="1" x14ac:dyDescent="0.2">
      <c r="A76" s="216" t="s">
        <v>92</v>
      </c>
      <c r="B76" s="195"/>
      <c r="C76" s="472"/>
      <c r="D76" s="488"/>
      <c r="E76" s="488"/>
      <c r="F76" s="488"/>
      <c r="G76" s="488"/>
      <c r="H76" s="488"/>
      <c r="I76" s="488"/>
      <c r="J76" s="488"/>
      <c r="K76" s="488"/>
      <c r="L76" s="488"/>
      <c r="M76" s="488"/>
      <c r="N76" s="488"/>
      <c r="O76" s="488"/>
      <c r="P76" s="488"/>
      <c r="Q76" s="488"/>
      <c r="R76" s="488"/>
      <c r="S76" s="488"/>
      <c r="T76" s="488"/>
      <c r="U76" s="488"/>
      <c r="V76" s="488"/>
      <c r="W76" s="488"/>
      <c r="X76" s="488"/>
      <c r="Y76" s="330"/>
      <c r="Z76" s="138"/>
      <c r="AA76" s="431">
        <f>IF(C76="?",0,IF(C76&lt;&gt;"",1,0))</f>
        <v>0</v>
      </c>
    </row>
    <row r="77" spans="1:27" s="234" customFormat="1" ht="9" customHeight="1" x14ac:dyDescent="0.2">
      <c r="A77" s="216"/>
      <c r="B77" s="144"/>
      <c r="C77" s="145"/>
      <c r="D77" s="145"/>
      <c r="E77" s="145"/>
      <c r="F77" s="145"/>
      <c r="G77" s="145"/>
      <c r="H77" s="145"/>
      <c r="I77" s="145"/>
      <c r="J77" s="145"/>
      <c r="K77" s="145"/>
      <c r="L77" s="145"/>
      <c r="M77" s="145"/>
      <c r="N77" s="145"/>
      <c r="O77" s="145"/>
      <c r="P77" s="145"/>
      <c r="Q77" s="145"/>
      <c r="R77" s="145"/>
      <c r="S77" s="145"/>
      <c r="T77" s="145"/>
      <c r="U77" s="145"/>
      <c r="V77" s="145"/>
      <c r="W77" s="145"/>
      <c r="X77" s="145"/>
      <c r="Y77" s="188"/>
      <c r="Z77" s="146"/>
      <c r="AA77" s="432"/>
    </row>
    <row r="78" spans="1:27" s="234" customFormat="1" ht="9" customHeight="1" x14ac:dyDescent="0.2">
      <c r="A78" s="212"/>
      <c r="B78" s="333"/>
      <c r="C78" s="334"/>
      <c r="D78" s="334"/>
      <c r="E78" s="334"/>
      <c r="F78" s="334"/>
      <c r="G78" s="334"/>
      <c r="H78" s="373"/>
      <c r="I78" s="373"/>
      <c r="J78" s="373"/>
      <c r="K78" s="334"/>
      <c r="L78" s="334"/>
      <c r="M78" s="334"/>
      <c r="N78" s="334"/>
      <c r="O78" s="334"/>
      <c r="P78" s="334"/>
      <c r="Q78" s="334"/>
      <c r="R78" s="334"/>
      <c r="S78" s="334"/>
      <c r="T78" s="334"/>
      <c r="U78" s="334"/>
      <c r="V78" s="334"/>
      <c r="W78" s="334"/>
      <c r="X78" s="334"/>
      <c r="Y78" s="335"/>
      <c r="Z78" s="336"/>
      <c r="AA78" s="432"/>
    </row>
    <row r="79" spans="1:27" ht="24" customHeight="1" x14ac:dyDescent="0.2">
      <c r="A79" s="216"/>
      <c r="B79" s="189"/>
      <c r="C79" s="607" t="s">
        <v>310</v>
      </c>
      <c r="D79" s="608"/>
      <c r="E79" s="608"/>
      <c r="F79" s="608"/>
      <c r="G79" s="608"/>
      <c r="H79" s="608"/>
      <c r="I79" s="384" t="s">
        <v>307</v>
      </c>
      <c r="J79" s="364"/>
      <c r="K79" s="602" t="str">
        <f>IF(Stammdaten!L32&lt;&gt;"",Stammdaten!L32,"")</f>
        <v/>
      </c>
      <c r="L79" s="603"/>
      <c r="M79" s="603"/>
      <c r="N79" s="603"/>
      <c r="O79" s="603"/>
      <c r="P79" s="603"/>
      <c r="Q79" s="603"/>
      <c r="R79" s="603"/>
      <c r="S79" s="603"/>
      <c r="T79" s="604"/>
      <c r="U79" s="563" t="str">
        <f>IF(Stammdaten!S25&lt;&gt;"",Stammdaten!S25,"-")</f>
        <v>00000000</v>
      </c>
      <c r="V79" s="564"/>
      <c r="W79" s="564"/>
      <c r="X79" s="565"/>
      <c r="Y79" s="372"/>
      <c r="Z79" s="152"/>
      <c r="AA79" s="431">
        <f>IF(SUM(AA80:AA102)&gt;0,10000,0)</f>
        <v>0</v>
      </c>
    </row>
    <row r="80" spans="1:27" s="234" customFormat="1" ht="5.25" customHeight="1" x14ac:dyDescent="0.2">
      <c r="A80" s="216"/>
      <c r="B80" s="136"/>
      <c r="C80" s="319"/>
      <c r="D80" s="319"/>
      <c r="E80" s="319"/>
      <c r="F80" s="319"/>
      <c r="G80" s="319"/>
      <c r="H80" s="319"/>
      <c r="I80" s="319"/>
      <c r="J80" s="319"/>
      <c r="K80" s="319"/>
      <c r="L80" s="319"/>
      <c r="M80" s="319"/>
      <c r="N80" s="319"/>
      <c r="O80" s="319"/>
      <c r="P80" s="319"/>
      <c r="Q80" s="319"/>
      <c r="R80" s="319"/>
      <c r="S80" s="319"/>
      <c r="T80" s="319"/>
      <c r="U80" s="319"/>
      <c r="V80" s="319"/>
      <c r="W80" s="319"/>
      <c r="X80" s="319"/>
      <c r="Y80" s="150"/>
      <c r="Z80" s="138"/>
      <c r="AA80" s="432"/>
    </row>
    <row r="81" spans="1:27" s="234" customFormat="1" ht="21" customHeight="1" x14ac:dyDescent="0.2">
      <c r="A81" s="216" t="s">
        <v>86</v>
      </c>
      <c r="B81" s="141"/>
      <c r="C81" s="330" t="s">
        <v>75</v>
      </c>
      <c r="D81" s="319"/>
      <c r="E81" s="319"/>
      <c r="F81" s="319"/>
      <c r="G81" s="319"/>
      <c r="H81" s="330"/>
      <c r="I81" s="330"/>
      <c r="J81" s="330"/>
      <c r="K81" s="601"/>
      <c r="L81" s="508"/>
      <c r="M81" s="508"/>
      <c r="N81" s="508"/>
      <c r="O81" s="508"/>
      <c r="P81" s="508"/>
      <c r="Q81" s="508"/>
      <c r="R81" s="508"/>
      <c r="S81" s="508"/>
      <c r="T81" s="508"/>
      <c r="U81" s="508"/>
      <c r="V81" s="508"/>
      <c r="W81" s="508"/>
      <c r="X81" s="508"/>
      <c r="Y81" s="150"/>
      <c r="Z81" s="142"/>
      <c r="AA81" s="431">
        <f>IF(K81="?",0,IF(K81&lt;&gt;"",1,0))</f>
        <v>0</v>
      </c>
    </row>
    <row r="82" spans="1:27" s="234" customFormat="1" ht="5.25" customHeight="1" x14ac:dyDescent="0.2">
      <c r="A82" s="216"/>
      <c r="B82" s="136"/>
      <c r="C82" s="319"/>
      <c r="D82" s="319"/>
      <c r="E82" s="319"/>
      <c r="F82" s="319"/>
      <c r="G82" s="319"/>
      <c r="H82" s="330"/>
      <c r="I82" s="330"/>
      <c r="J82" s="330"/>
      <c r="K82" s="319"/>
      <c r="L82" s="319"/>
      <c r="M82" s="319"/>
      <c r="N82" s="319"/>
      <c r="O82" s="319"/>
      <c r="P82" s="319"/>
      <c r="Q82" s="319"/>
      <c r="R82" s="319"/>
      <c r="S82" s="319"/>
      <c r="T82" s="319"/>
      <c r="U82" s="319"/>
      <c r="V82" s="319"/>
      <c r="W82" s="319"/>
      <c r="X82" s="319"/>
      <c r="Y82" s="150"/>
      <c r="Z82" s="138"/>
      <c r="AA82" s="432"/>
    </row>
    <row r="83" spans="1:27" s="234" customFormat="1" ht="21" customHeight="1" x14ac:dyDescent="0.2">
      <c r="A83" s="215" t="s">
        <v>248</v>
      </c>
      <c r="B83" s="191"/>
      <c r="C83" s="330" t="s">
        <v>189</v>
      </c>
      <c r="D83" s="319"/>
      <c r="E83" s="319"/>
      <c r="F83" s="319"/>
      <c r="G83" s="319"/>
      <c r="H83" s="330"/>
      <c r="I83" s="330"/>
      <c r="J83" s="330"/>
      <c r="K83" s="383"/>
      <c r="L83" s="319" t="s">
        <v>191</v>
      </c>
      <c r="M83" s="319"/>
      <c r="N83" s="414"/>
      <c r="O83" s="319" t="s">
        <v>190</v>
      </c>
      <c r="P83" s="319"/>
      <c r="Q83" s="330"/>
      <c r="R83" s="330"/>
      <c r="S83" s="330"/>
      <c r="T83" s="330"/>
      <c r="U83" s="330"/>
      <c r="V83" s="330"/>
      <c r="W83" s="330"/>
      <c r="X83" s="330"/>
      <c r="Y83" s="150"/>
      <c r="Z83" s="142"/>
      <c r="AA83" s="431">
        <f>IF(K83="?",0,IF(K83&lt;&gt;"",1,0))+IF(N83="?",0,IF(N83&lt;&gt;"",1,0))</f>
        <v>0</v>
      </c>
    </row>
    <row r="84" spans="1:27" s="234" customFormat="1" ht="5.25" customHeight="1" x14ac:dyDescent="0.2">
      <c r="A84" s="216"/>
      <c r="B84" s="136"/>
      <c r="C84" s="319"/>
      <c r="D84" s="319"/>
      <c r="E84" s="319"/>
      <c r="F84" s="319"/>
      <c r="G84" s="319"/>
      <c r="H84" s="330"/>
      <c r="I84" s="330"/>
      <c r="J84" s="330"/>
      <c r="K84" s="330"/>
      <c r="L84" s="319"/>
      <c r="M84" s="319"/>
      <c r="N84" s="319"/>
      <c r="O84" s="319"/>
      <c r="P84" s="319"/>
      <c r="Q84" s="319"/>
      <c r="R84" s="319"/>
      <c r="S84" s="319"/>
      <c r="T84" s="319"/>
      <c r="U84" s="319"/>
      <c r="V84" s="319"/>
      <c r="W84" s="319"/>
      <c r="X84" s="319"/>
      <c r="Y84" s="150"/>
      <c r="Z84" s="138"/>
      <c r="AA84" s="432"/>
    </row>
    <row r="85" spans="1:27" s="234" customFormat="1" ht="21" customHeight="1" x14ac:dyDescent="0.2">
      <c r="A85" s="216" t="s">
        <v>87</v>
      </c>
      <c r="B85" s="191"/>
      <c r="C85" s="330" t="s">
        <v>328</v>
      </c>
      <c r="D85" s="319"/>
      <c r="E85" s="319"/>
      <c r="F85" s="319"/>
      <c r="G85" s="319"/>
      <c r="H85" s="330"/>
      <c r="I85" s="330"/>
      <c r="J85" s="330"/>
      <c r="K85" s="605"/>
      <c r="L85" s="576"/>
      <c r="M85" s="576"/>
      <c r="N85" s="576"/>
      <c r="O85" s="319"/>
      <c r="P85" s="319"/>
      <c r="Q85" s="330"/>
      <c r="R85" s="330"/>
      <c r="S85" s="330"/>
      <c r="T85" s="330"/>
      <c r="U85" s="330"/>
      <c r="V85" s="330"/>
      <c r="W85" s="330"/>
      <c r="X85" s="330"/>
      <c r="Y85" s="150"/>
      <c r="Z85" s="142"/>
      <c r="AA85" s="431">
        <f>IF(K85="?",0,IF(K85&lt;&gt;"",1,0))</f>
        <v>0</v>
      </c>
    </row>
    <row r="86" spans="1:27" s="234" customFormat="1" ht="5.25" customHeight="1" x14ac:dyDescent="0.2">
      <c r="A86" s="216"/>
      <c r="B86" s="136"/>
      <c r="C86" s="319"/>
      <c r="D86" s="319"/>
      <c r="E86" s="319"/>
      <c r="F86" s="319"/>
      <c r="G86" s="319"/>
      <c r="H86" s="330"/>
      <c r="I86" s="330"/>
      <c r="J86" s="330"/>
      <c r="K86" s="330"/>
      <c r="L86" s="319"/>
      <c r="M86" s="319"/>
      <c r="N86" s="319"/>
      <c r="O86" s="319"/>
      <c r="P86" s="319"/>
      <c r="Q86" s="319"/>
      <c r="R86" s="319"/>
      <c r="S86" s="319"/>
      <c r="T86" s="319"/>
      <c r="U86" s="319"/>
      <c r="V86" s="319"/>
      <c r="W86" s="319"/>
      <c r="X86" s="319"/>
      <c r="Y86" s="150"/>
      <c r="Z86" s="138"/>
      <c r="AA86" s="432"/>
    </row>
    <row r="87" spans="1:27" s="234" customFormat="1" ht="21" customHeight="1" x14ac:dyDescent="0.2">
      <c r="A87" s="216" t="s">
        <v>282</v>
      </c>
      <c r="B87" s="141"/>
      <c r="C87" s="330" t="s">
        <v>288</v>
      </c>
      <c r="D87" s="319"/>
      <c r="E87" s="319"/>
      <c r="F87" s="319"/>
      <c r="G87" s="319"/>
      <c r="H87" s="330"/>
      <c r="I87" s="330"/>
      <c r="J87" s="330"/>
      <c r="K87" s="383"/>
      <c r="L87" s="319"/>
      <c r="M87" s="319"/>
      <c r="N87" s="319"/>
      <c r="O87" s="319"/>
      <c r="P87" s="319"/>
      <c r="Q87" s="319"/>
      <c r="R87" s="319"/>
      <c r="S87" s="319"/>
      <c r="T87" s="319"/>
      <c r="U87" s="319"/>
      <c r="V87" s="319"/>
      <c r="W87" s="319"/>
      <c r="X87" s="319"/>
      <c r="Y87" s="150"/>
      <c r="Z87" s="142"/>
      <c r="AA87" s="431">
        <f>IF(K87="?",0,IF(K87&lt;&gt;"",1,0))</f>
        <v>0</v>
      </c>
    </row>
    <row r="88" spans="1:27" s="234" customFormat="1" ht="5.25" customHeight="1" x14ac:dyDescent="0.2">
      <c r="A88" s="216"/>
      <c r="B88" s="136"/>
      <c r="C88" s="319"/>
      <c r="D88" s="319"/>
      <c r="E88" s="319"/>
      <c r="F88" s="319"/>
      <c r="G88" s="319"/>
      <c r="H88" s="330"/>
      <c r="I88" s="330"/>
      <c r="J88" s="330"/>
      <c r="K88" s="330"/>
      <c r="L88" s="319"/>
      <c r="M88" s="319"/>
      <c r="N88" s="319"/>
      <c r="O88" s="319"/>
      <c r="P88" s="319"/>
      <c r="Q88" s="319"/>
      <c r="R88" s="319"/>
      <c r="S88" s="319"/>
      <c r="T88" s="319"/>
      <c r="U88" s="319"/>
      <c r="V88" s="319"/>
      <c r="W88" s="319"/>
      <c r="X88" s="319"/>
      <c r="Y88" s="150"/>
      <c r="Z88" s="138"/>
      <c r="AA88" s="432"/>
    </row>
    <row r="89" spans="1:27" s="234" customFormat="1" ht="21" customHeight="1" x14ac:dyDescent="0.2">
      <c r="A89" s="216" t="s">
        <v>88</v>
      </c>
      <c r="B89" s="141"/>
      <c r="C89" s="330" t="s">
        <v>76</v>
      </c>
      <c r="D89" s="319"/>
      <c r="E89" s="319"/>
      <c r="F89" s="319"/>
      <c r="G89" s="319"/>
      <c r="H89" s="330"/>
      <c r="I89" s="330"/>
      <c r="J89" s="330"/>
      <c r="K89" s="601"/>
      <c r="L89" s="508"/>
      <c r="M89" s="508"/>
      <c r="N89" s="508"/>
      <c r="O89" s="508"/>
      <c r="P89" s="508"/>
      <c r="Q89" s="508"/>
      <c r="R89" s="508"/>
      <c r="S89" s="508"/>
      <c r="T89" s="508"/>
      <c r="U89" s="508"/>
      <c r="V89" s="508"/>
      <c r="W89" s="508"/>
      <c r="X89" s="508"/>
      <c r="Y89" s="150"/>
      <c r="Z89" s="142"/>
      <c r="AA89" s="431">
        <f>IF(K89="?",0,IF(K89&lt;&gt;"",1,0))</f>
        <v>0</v>
      </c>
    </row>
    <row r="90" spans="1:27" s="234" customFormat="1" ht="9" customHeight="1" x14ac:dyDescent="0.2">
      <c r="A90" s="216"/>
      <c r="B90" s="136"/>
      <c r="C90" s="319"/>
      <c r="D90" s="319"/>
      <c r="E90" s="319"/>
      <c r="F90" s="319"/>
      <c r="G90" s="319"/>
      <c r="H90" s="330"/>
      <c r="I90" s="330"/>
      <c r="J90" s="330"/>
      <c r="K90" s="330"/>
      <c r="L90" s="319"/>
      <c r="M90" s="319"/>
      <c r="N90" s="319"/>
      <c r="O90" s="319"/>
      <c r="P90" s="225"/>
      <c r="Q90" s="225"/>
      <c r="R90" s="225"/>
      <c r="S90" s="225"/>
      <c r="T90" s="225"/>
      <c r="U90" s="225"/>
      <c r="V90" s="225"/>
      <c r="W90" s="225"/>
      <c r="X90" s="225"/>
      <c r="Y90" s="219" t="s">
        <v>183</v>
      </c>
      <c r="Z90" s="138"/>
      <c r="AA90" s="432"/>
    </row>
    <row r="91" spans="1:27" s="234" customFormat="1" ht="21" customHeight="1" x14ac:dyDescent="0.2">
      <c r="A91" s="216" t="s">
        <v>89</v>
      </c>
      <c r="B91" s="141"/>
      <c r="C91" s="330" t="s">
        <v>192</v>
      </c>
      <c r="D91" s="330"/>
      <c r="E91" s="330"/>
      <c r="F91" s="330"/>
      <c r="G91" s="330"/>
      <c r="H91" s="319"/>
      <c r="I91" s="319"/>
      <c r="J91" s="319"/>
      <c r="K91" s="319"/>
      <c r="L91" s="319"/>
      <c r="M91" s="319"/>
      <c r="N91" s="319"/>
      <c r="O91" s="319"/>
      <c r="P91" s="225"/>
      <c r="Q91" s="225"/>
      <c r="R91" s="225"/>
      <c r="S91" s="225"/>
      <c r="T91" s="513" t="s">
        <v>249</v>
      </c>
      <c r="U91" s="577"/>
      <c r="V91" s="577"/>
      <c r="W91" s="577"/>
      <c r="X91" s="561"/>
      <c r="Y91" s="219"/>
      <c r="Z91" s="142"/>
      <c r="AA91" s="431">
        <f>IF(T91="?",0,IF(T91&lt;&gt;"",1,0))</f>
        <v>0</v>
      </c>
    </row>
    <row r="92" spans="1:27" s="234" customFormat="1" ht="5.25" customHeight="1" x14ac:dyDescent="0.2">
      <c r="A92" s="216"/>
      <c r="B92" s="136"/>
      <c r="C92" s="319"/>
      <c r="D92" s="319"/>
      <c r="E92" s="319"/>
      <c r="F92" s="319"/>
      <c r="G92" s="319"/>
      <c r="H92" s="330"/>
      <c r="I92" s="330"/>
      <c r="J92" s="330"/>
      <c r="K92" s="330"/>
      <c r="L92" s="319"/>
      <c r="M92" s="319"/>
      <c r="N92" s="319"/>
      <c r="O92" s="319"/>
      <c r="P92" s="319"/>
      <c r="Q92" s="319"/>
      <c r="R92" s="319"/>
      <c r="S92" s="319"/>
      <c r="T92" s="319"/>
      <c r="U92" s="319"/>
      <c r="V92" s="225"/>
      <c r="W92" s="225"/>
      <c r="X92" s="225"/>
      <c r="Y92" s="393"/>
      <c r="Z92" s="138"/>
      <c r="AA92" s="432"/>
    </row>
    <row r="93" spans="1:27" s="234" customFormat="1" ht="27" customHeight="1" x14ac:dyDescent="0.2">
      <c r="A93" s="216" t="s">
        <v>90</v>
      </c>
      <c r="B93" s="141"/>
      <c r="C93" s="578" t="s">
        <v>80</v>
      </c>
      <c r="D93" s="578"/>
      <c r="E93" s="578"/>
      <c r="F93" s="578"/>
      <c r="G93" s="578"/>
      <c r="H93" s="578"/>
      <c r="I93" s="578"/>
      <c r="J93" s="578"/>
      <c r="K93" s="578"/>
      <c r="L93" s="578"/>
      <c r="M93" s="578"/>
      <c r="N93" s="578"/>
      <c r="O93" s="578"/>
      <c r="P93" s="578"/>
      <c r="Q93" s="365"/>
      <c r="R93" s="365"/>
      <c r="S93" s="365"/>
      <c r="T93" s="365"/>
      <c r="U93" s="365"/>
      <c r="V93" s="365"/>
      <c r="W93" s="513" t="s">
        <v>249</v>
      </c>
      <c r="X93" s="514"/>
      <c r="Y93" s="365"/>
      <c r="Z93" s="142"/>
      <c r="AA93" s="431">
        <f>IF(W93="?",0,IF(W93&lt;&gt;"",1,0))</f>
        <v>0</v>
      </c>
    </row>
    <row r="94" spans="1:27" s="234" customFormat="1" ht="9" customHeight="1" x14ac:dyDescent="0.2">
      <c r="A94" s="216"/>
      <c r="B94" s="136"/>
      <c r="C94" s="156"/>
      <c r="D94" s="156"/>
      <c r="E94" s="156"/>
      <c r="F94" s="156"/>
      <c r="G94" s="156"/>
      <c r="H94" s="173"/>
      <c r="I94" s="173"/>
      <c r="J94" s="173"/>
      <c r="K94" s="173"/>
      <c r="L94" s="156"/>
      <c r="M94" s="156"/>
      <c r="N94" s="156"/>
      <c r="O94" s="156"/>
      <c r="P94" s="156"/>
      <c r="Q94" s="156"/>
      <c r="R94" s="156"/>
      <c r="S94" s="156"/>
      <c r="T94" s="156"/>
      <c r="U94" s="156"/>
      <c r="V94" s="156"/>
      <c r="W94" s="156"/>
      <c r="X94" s="156"/>
      <c r="Y94" s="245"/>
      <c r="Z94" s="138"/>
      <c r="AA94" s="432"/>
    </row>
    <row r="95" spans="1:27" s="234" customFormat="1" ht="5.25" customHeight="1" x14ac:dyDescent="0.2">
      <c r="A95" s="216"/>
      <c r="B95" s="136"/>
      <c r="C95" s="319"/>
      <c r="D95" s="319"/>
      <c r="E95" s="319"/>
      <c r="F95" s="319"/>
      <c r="G95" s="319"/>
      <c r="H95" s="330"/>
      <c r="I95" s="330"/>
      <c r="J95" s="330"/>
      <c r="K95" s="330"/>
      <c r="L95" s="319"/>
      <c r="M95" s="319"/>
      <c r="N95" s="319"/>
      <c r="O95" s="319"/>
      <c r="P95" s="319"/>
      <c r="Q95" s="319"/>
      <c r="R95" s="319"/>
      <c r="S95" s="319"/>
      <c r="T95" s="319"/>
      <c r="U95" s="319"/>
      <c r="V95" s="319"/>
      <c r="W95" s="319"/>
      <c r="X95" s="319"/>
      <c r="Y95" s="393"/>
      <c r="Z95" s="138"/>
      <c r="AA95" s="432"/>
    </row>
    <row r="96" spans="1:27" s="234" customFormat="1" ht="36" customHeight="1" x14ac:dyDescent="0.2">
      <c r="A96" s="216"/>
      <c r="B96" s="141"/>
      <c r="C96" s="606" t="s">
        <v>77</v>
      </c>
      <c r="D96" s="606"/>
      <c r="E96" s="606"/>
      <c r="F96" s="606"/>
      <c r="G96" s="606"/>
      <c r="H96" s="606"/>
      <c r="I96" s="606"/>
      <c r="J96" s="606"/>
      <c r="K96" s="606"/>
      <c r="L96" s="606"/>
      <c r="M96" s="606"/>
      <c r="N96" s="606"/>
      <c r="O96" s="606"/>
      <c r="P96" s="606"/>
      <c r="Q96" s="606"/>
      <c r="R96" s="606"/>
      <c r="S96" s="606"/>
      <c r="T96" s="606"/>
      <c r="U96" s="606"/>
      <c r="V96" s="606"/>
      <c r="W96" s="606"/>
      <c r="X96" s="606"/>
      <c r="Y96" s="606"/>
      <c r="Z96" s="142"/>
      <c r="AA96" s="432"/>
    </row>
    <row r="97" spans="1:27" s="234" customFormat="1" ht="48" customHeight="1" x14ac:dyDescent="0.2">
      <c r="A97" s="216"/>
      <c r="B97" s="141"/>
      <c r="C97" s="520" t="s">
        <v>281</v>
      </c>
      <c r="D97" s="585"/>
      <c r="E97" s="585"/>
      <c r="F97" s="585"/>
      <c r="G97" s="585"/>
      <c r="H97" s="585"/>
      <c r="I97" s="585"/>
      <c r="J97" s="585"/>
      <c r="K97" s="585"/>
      <c r="L97" s="585"/>
      <c r="M97" s="585"/>
      <c r="N97" s="585"/>
      <c r="O97" s="585"/>
      <c r="P97" s="585"/>
      <c r="Q97" s="585"/>
      <c r="R97" s="585"/>
      <c r="S97" s="585"/>
      <c r="T97" s="585"/>
      <c r="U97" s="585"/>
      <c r="V97" s="585"/>
      <c r="W97" s="585"/>
      <c r="X97" s="585"/>
      <c r="Y97" s="327"/>
      <c r="Z97" s="142"/>
      <c r="AA97" s="432"/>
    </row>
    <row r="98" spans="1:27" s="234" customFormat="1" ht="5.25" customHeight="1" x14ac:dyDescent="0.2">
      <c r="A98" s="216"/>
      <c r="B98" s="136"/>
      <c r="C98" s="319"/>
      <c r="D98" s="319"/>
      <c r="E98" s="319"/>
      <c r="F98" s="319"/>
      <c r="G98" s="319"/>
      <c r="H98" s="314" t="s">
        <v>249</v>
      </c>
      <c r="I98" s="314" t="s">
        <v>256</v>
      </c>
      <c r="J98" s="314" t="s">
        <v>257</v>
      </c>
      <c r="K98" s="314" t="s">
        <v>258</v>
      </c>
      <c r="L98" s="314" t="s">
        <v>255</v>
      </c>
      <c r="M98" s="314" t="s">
        <v>259</v>
      </c>
      <c r="N98" s="314" t="s">
        <v>269</v>
      </c>
      <c r="O98" s="314" t="s">
        <v>270</v>
      </c>
      <c r="P98" s="315" t="s">
        <v>260</v>
      </c>
      <c r="Q98" s="315" t="s">
        <v>261</v>
      </c>
      <c r="R98" s="315" t="s">
        <v>262</v>
      </c>
      <c r="S98" s="315" t="s">
        <v>263</v>
      </c>
      <c r="T98" s="315" t="s">
        <v>264</v>
      </c>
      <c r="U98" s="315" t="s">
        <v>265</v>
      </c>
      <c r="V98" s="315" t="s">
        <v>266</v>
      </c>
      <c r="W98" s="315" t="s">
        <v>267</v>
      </c>
      <c r="X98" s="315" t="s">
        <v>268</v>
      </c>
      <c r="Y98" s="219" t="s">
        <v>183</v>
      </c>
      <c r="Z98" s="138"/>
      <c r="AA98" s="432"/>
    </row>
    <row r="99" spans="1:27" s="235" customFormat="1" ht="21" customHeight="1" x14ac:dyDescent="0.2">
      <c r="A99" s="216" t="s">
        <v>91</v>
      </c>
      <c r="B99" s="123"/>
      <c r="C99" s="150" t="s">
        <v>254</v>
      </c>
      <c r="D99" s="150"/>
      <c r="E99" s="150"/>
      <c r="F99" s="150"/>
      <c r="G99" s="150"/>
      <c r="H99" s="325"/>
      <c r="I99" s="325"/>
      <c r="J99" s="325"/>
      <c r="K99" s="325"/>
      <c r="L99" s="513" t="s">
        <v>249</v>
      </c>
      <c r="M99" s="539"/>
      <c r="N99" s="560"/>
      <c r="O99" s="560"/>
      <c r="P99" s="560"/>
      <c r="Q99" s="560"/>
      <c r="R99" s="560"/>
      <c r="S99" s="560"/>
      <c r="T99" s="560"/>
      <c r="U99" s="560"/>
      <c r="V99" s="560"/>
      <c r="W99" s="560"/>
      <c r="X99" s="561"/>
      <c r="Y99" s="126"/>
      <c r="Z99" s="127"/>
      <c r="AA99" s="431">
        <f>IF(L99="?",0,IF(L99&lt;&gt;"",1,0))</f>
        <v>0</v>
      </c>
    </row>
    <row r="100" spans="1:27" s="234" customFormat="1" ht="9" customHeight="1" x14ac:dyDescent="0.2">
      <c r="A100" s="216"/>
      <c r="B100" s="136"/>
      <c r="C100" s="319"/>
      <c r="D100" s="319"/>
      <c r="E100" s="319"/>
      <c r="F100" s="319"/>
      <c r="G100" s="319"/>
      <c r="H100" s="330"/>
      <c r="I100" s="330"/>
      <c r="J100" s="330"/>
      <c r="K100" s="330"/>
      <c r="L100" s="319"/>
      <c r="M100" s="319"/>
      <c r="N100" s="319"/>
      <c r="O100" s="319"/>
      <c r="P100" s="225"/>
      <c r="Q100" s="225"/>
      <c r="R100" s="225"/>
      <c r="S100" s="225"/>
      <c r="T100" s="315"/>
      <c r="U100" s="315"/>
      <c r="V100" s="315"/>
      <c r="W100" s="315"/>
      <c r="X100" s="315"/>
      <c r="Y100" s="219"/>
      <c r="Z100" s="138"/>
      <c r="AA100" s="432"/>
    </row>
    <row r="101" spans="1:27" s="234" customFormat="1" ht="300" customHeight="1" x14ac:dyDescent="0.2">
      <c r="A101" s="216" t="s">
        <v>92</v>
      </c>
      <c r="B101" s="195"/>
      <c r="C101" s="472"/>
      <c r="D101" s="488"/>
      <c r="E101" s="488"/>
      <c r="F101" s="488"/>
      <c r="G101" s="488"/>
      <c r="H101" s="488"/>
      <c r="I101" s="488"/>
      <c r="J101" s="488"/>
      <c r="K101" s="488"/>
      <c r="L101" s="488"/>
      <c r="M101" s="488"/>
      <c r="N101" s="488"/>
      <c r="O101" s="488"/>
      <c r="P101" s="488"/>
      <c r="Q101" s="488"/>
      <c r="R101" s="488"/>
      <c r="S101" s="488"/>
      <c r="T101" s="488"/>
      <c r="U101" s="488"/>
      <c r="V101" s="488"/>
      <c r="W101" s="488"/>
      <c r="X101" s="488"/>
      <c r="Y101" s="330"/>
      <c r="Z101" s="138"/>
      <c r="AA101" s="431">
        <f>IF(C101="?",0,IF(C101&lt;&gt;"",1,0))</f>
        <v>0</v>
      </c>
    </row>
    <row r="102" spans="1:27" s="234" customFormat="1" ht="9" customHeight="1" x14ac:dyDescent="0.2">
      <c r="A102" s="216" t="str">
        <f>IF(U4&lt;&gt;"",U4,"")</f>
        <v>00000000</v>
      </c>
      <c r="B102" s="144"/>
      <c r="C102" s="145"/>
      <c r="D102" s="145"/>
      <c r="E102" s="145"/>
      <c r="F102" s="145"/>
      <c r="G102" s="145"/>
      <c r="H102" s="145"/>
      <c r="I102" s="145"/>
      <c r="J102" s="145"/>
      <c r="K102" s="145"/>
      <c r="L102" s="145"/>
      <c r="M102" s="145"/>
      <c r="N102" s="145"/>
      <c r="O102" s="145"/>
      <c r="P102" s="145"/>
      <c r="Q102" s="145"/>
      <c r="R102" s="145"/>
      <c r="S102" s="145"/>
      <c r="T102" s="145"/>
      <c r="U102" s="145"/>
      <c r="V102" s="145"/>
      <c r="W102" s="145"/>
      <c r="X102" s="145"/>
      <c r="Y102" s="188"/>
      <c r="Z102" s="146"/>
      <c r="AA102" s="432"/>
    </row>
    <row r="103" spans="1:27" s="234" customFormat="1" ht="9" customHeight="1" x14ac:dyDescent="0.2">
      <c r="A103" s="212"/>
      <c r="B103" s="333"/>
      <c r="C103" s="334"/>
      <c r="D103" s="334"/>
      <c r="E103" s="334"/>
      <c r="F103" s="334"/>
      <c r="G103" s="334"/>
      <c r="H103" s="373"/>
      <c r="I103" s="373"/>
      <c r="J103" s="373"/>
      <c r="K103" s="334"/>
      <c r="L103" s="334"/>
      <c r="M103" s="334"/>
      <c r="N103" s="334"/>
      <c r="O103" s="334"/>
      <c r="P103" s="334"/>
      <c r="Q103" s="334"/>
      <c r="R103" s="334"/>
      <c r="S103" s="334"/>
      <c r="T103" s="334"/>
      <c r="U103" s="334"/>
      <c r="V103" s="334"/>
      <c r="W103" s="334"/>
      <c r="X103" s="334"/>
      <c r="Y103" s="335"/>
      <c r="Z103" s="336"/>
      <c r="AA103" s="432"/>
    </row>
    <row r="104" spans="1:27" ht="24" customHeight="1" x14ac:dyDescent="0.2">
      <c r="A104" s="216"/>
      <c r="B104" s="189"/>
      <c r="C104" s="607" t="s">
        <v>310</v>
      </c>
      <c r="D104" s="608"/>
      <c r="E104" s="608"/>
      <c r="F104" s="608"/>
      <c r="G104" s="608"/>
      <c r="H104" s="608"/>
      <c r="I104" s="384" t="s">
        <v>306</v>
      </c>
      <c r="J104" s="364"/>
      <c r="K104" s="602" t="str">
        <f>IF(Stammdaten!L32&lt;&gt;"",Stammdaten!L32,"")</f>
        <v/>
      </c>
      <c r="L104" s="603"/>
      <c r="M104" s="603"/>
      <c r="N104" s="603"/>
      <c r="O104" s="603"/>
      <c r="P104" s="603"/>
      <c r="Q104" s="603"/>
      <c r="R104" s="603"/>
      <c r="S104" s="603"/>
      <c r="T104" s="604"/>
      <c r="U104" s="563" t="str">
        <f>IF(Stammdaten!S25&lt;&gt;"",Stammdaten!S25,"-")</f>
        <v>00000000</v>
      </c>
      <c r="V104" s="564"/>
      <c r="W104" s="564"/>
      <c r="X104" s="565"/>
      <c r="Y104" s="372"/>
      <c r="Z104" s="152"/>
      <c r="AA104" s="431">
        <f>IF(SUM(AA105:AA127)&gt;0,10000,0)</f>
        <v>0</v>
      </c>
    </row>
    <row r="105" spans="1:27" s="234" customFormat="1" ht="5.25" customHeight="1" x14ac:dyDescent="0.2">
      <c r="A105" s="216"/>
      <c r="B105" s="136"/>
      <c r="C105" s="319"/>
      <c r="D105" s="319"/>
      <c r="E105" s="319"/>
      <c r="F105" s="319"/>
      <c r="G105" s="319"/>
      <c r="H105" s="319"/>
      <c r="I105" s="319"/>
      <c r="J105" s="319"/>
      <c r="K105" s="319"/>
      <c r="L105" s="319"/>
      <c r="M105" s="319"/>
      <c r="N105" s="319"/>
      <c r="O105" s="319"/>
      <c r="P105" s="319"/>
      <c r="Q105" s="319"/>
      <c r="R105" s="319"/>
      <c r="S105" s="319"/>
      <c r="T105" s="319"/>
      <c r="U105" s="319"/>
      <c r="V105" s="319"/>
      <c r="W105" s="319"/>
      <c r="X105" s="319"/>
      <c r="Y105" s="150"/>
      <c r="Z105" s="138"/>
      <c r="AA105" s="432"/>
    </row>
    <row r="106" spans="1:27" s="234" customFormat="1" ht="21" customHeight="1" x14ac:dyDescent="0.2">
      <c r="A106" s="216" t="s">
        <v>86</v>
      </c>
      <c r="B106" s="141"/>
      <c r="C106" s="330" t="s">
        <v>75</v>
      </c>
      <c r="D106" s="319"/>
      <c r="E106" s="319"/>
      <c r="F106" s="319"/>
      <c r="G106" s="319"/>
      <c r="H106" s="330"/>
      <c r="I106" s="330"/>
      <c r="J106" s="330"/>
      <c r="K106" s="601"/>
      <c r="L106" s="508"/>
      <c r="M106" s="508"/>
      <c r="N106" s="508"/>
      <c r="O106" s="508"/>
      <c r="P106" s="508"/>
      <c r="Q106" s="508"/>
      <c r="R106" s="508"/>
      <c r="S106" s="508"/>
      <c r="T106" s="508"/>
      <c r="U106" s="508"/>
      <c r="V106" s="508"/>
      <c r="W106" s="508"/>
      <c r="X106" s="508"/>
      <c r="Y106" s="150"/>
      <c r="Z106" s="142"/>
      <c r="AA106" s="431">
        <f>IF(K106="?",0,IF(K106&lt;&gt;"",1,0))</f>
        <v>0</v>
      </c>
    </row>
    <row r="107" spans="1:27" s="234" customFormat="1" ht="5.25" customHeight="1" x14ac:dyDescent="0.2">
      <c r="A107" s="216"/>
      <c r="B107" s="136"/>
      <c r="C107" s="319"/>
      <c r="D107" s="319"/>
      <c r="E107" s="319"/>
      <c r="F107" s="319"/>
      <c r="G107" s="319"/>
      <c r="H107" s="330"/>
      <c r="I107" s="330"/>
      <c r="J107" s="330"/>
      <c r="K107" s="319"/>
      <c r="L107" s="319"/>
      <c r="M107" s="319"/>
      <c r="N107" s="319"/>
      <c r="O107" s="319"/>
      <c r="P107" s="319"/>
      <c r="Q107" s="319"/>
      <c r="R107" s="319"/>
      <c r="S107" s="319"/>
      <c r="T107" s="319"/>
      <c r="U107" s="319"/>
      <c r="V107" s="319"/>
      <c r="W107" s="319"/>
      <c r="X107" s="319"/>
      <c r="Y107" s="150"/>
      <c r="Z107" s="138"/>
      <c r="AA107" s="432"/>
    </row>
    <row r="108" spans="1:27" s="234" customFormat="1" ht="21" customHeight="1" x14ac:dyDescent="0.2">
      <c r="A108" s="215" t="s">
        <v>248</v>
      </c>
      <c r="B108" s="191"/>
      <c r="C108" s="330" t="s">
        <v>189</v>
      </c>
      <c r="D108" s="319"/>
      <c r="E108" s="319"/>
      <c r="F108" s="319"/>
      <c r="G108" s="319"/>
      <c r="H108" s="330"/>
      <c r="I108" s="330"/>
      <c r="J108" s="330"/>
      <c r="K108" s="383"/>
      <c r="L108" s="319" t="s">
        <v>191</v>
      </c>
      <c r="M108" s="319"/>
      <c r="N108" s="415"/>
      <c r="O108" s="319" t="s">
        <v>190</v>
      </c>
      <c r="P108" s="319"/>
      <c r="Q108" s="330"/>
      <c r="R108" s="330"/>
      <c r="S108" s="330"/>
      <c r="T108" s="330"/>
      <c r="U108" s="330"/>
      <c r="V108" s="330"/>
      <c r="W108" s="330"/>
      <c r="X108" s="330"/>
      <c r="Y108" s="150"/>
      <c r="Z108" s="142"/>
      <c r="AA108" s="431">
        <f>IF(K108="?",0,IF(K108&lt;&gt;"",1,0))+IF(N108="?",0,IF(N108&lt;&gt;"",1,0))</f>
        <v>0</v>
      </c>
    </row>
    <row r="109" spans="1:27" s="234" customFormat="1" ht="5.25" customHeight="1" x14ac:dyDescent="0.2">
      <c r="A109" s="216"/>
      <c r="B109" s="136"/>
      <c r="C109" s="319"/>
      <c r="D109" s="319"/>
      <c r="E109" s="319"/>
      <c r="F109" s="319"/>
      <c r="G109" s="319"/>
      <c r="H109" s="330"/>
      <c r="I109" s="330"/>
      <c r="J109" s="330"/>
      <c r="K109" s="330"/>
      <c r="L109" s="319"/>
      <c r="M109" s="319"/>
      <c r="N109" s="319"/>
      <c r="O109" s="319"/>
      <c r="P109" s="319"/>
      <c r="Q109" s="319"/>
      <c r="R109" s="319"/>
      <c r="S109" s="319"/>
      <c r="T109" s="319"/>
      <c r="U109" s="319"/>
      <c r="V109" s="319"/>
      <c r="W109" s="319"/>
      <c r="X109" s="319"/>
      <c r="Y109" s="150"/>
      <c r="Z109" s="138"/>
      <c r="AA109" s="432"/>
    </row>
    <row r="110" spans="1:27" s="234" customFormat="1" ht="21" customHeight="1" x14ac:dyDescent="0.2">
      <c r="A110" s="216" t="s">
        <v>87</v>
      </c>
      <c r="B110" s="191"/>
      <c r="C110" s="330" t="s">
        <v>328</v>
      </c>
      <c r="D110" s="319"/>
      <c r="E110" s="319"/>
      <c r="F110" s="319"/>
      <c r="G110" s="319"/>
      <c r="H110" s="330"/>
      <c r="I110" s="330"/>
      <c r="J110" s="330"/>
      <c r="K110" s="605"/>
      <c r="L110" s="576"/>
      <c r="M110" s="576"/>
      <c r="N110" s="576"/>
      <c r="O110" s="319"/>
      <c r="P110" s="319"/>
      <c r="Q110" s="330"/>
      <c r="R110" s="330"/>
      <c r="S110" s="330"/>
      <c r="T110" s="330"/>
      <c r="U110" s="330"/>
      <c r="V110" s="330"/>
      <c r="W110" s="330"/>
      <c r="X110" s="330"/>
      <c r="Y110" s="150"/>
      <c r="Z110" s="142"/>
      <c r="AA110" s="431">
        <f>IF(K110="?",0,IF(K110&lt;&gt;"",1,0))</f>
        <v>0</v>
      </c>
    </row>
    <row r="111" spans="1:27" s="234" customFormat="1" ht="5.25" customHeight="1" x14ac:dyDescent="0.2">
      <c r="A111" s="216"/>
      <c r="B111" s="136"/>
      <c r="C111" s="319"/>
      <c r="D111" s="319"/>
      <c r="E111" s="319"/>
      <c r="F111" s="319"/>
      <c r="G111" s="319"/>
      <c r="H111" s="330"/>
      <c r="I111" s="330"/>
      <c r="J111" s="330"/>
      <c r="K111" s="330"/>
      <c r="L111" s="319"/>
      <c r="M111" s="319"/>
      <c r="N111" s="319"/>
      <c r="O111" s="319"/>
      <c r="P111" s="319"/>
      <c r="Q111" s="319"/>
      <c r="R111" s="319"/>
      <c r="S111" s="319"/>
      <c r="T111" s="319"/>
      <c r="U111" s="319"/>
      <c r="V111" s="319"/>
      <c r="W111" s="319"/>
      <c r="X111" s="319"/>
      <c r="Y111" s="150"/>
      <c r="Z111" s="138"/>
      <c r="AA111" s="432"/>
    </row>
    <row r="112" spans="1:27" s="234" customFormat="1" ht="21" customHeight="1" x14ac:dyDescent="0.2">
      <c r="A112" s="216" t="s">
        <v>282</v>
      </c>
      <c r="B112" s="141"/>
      <c r="C112" s="330" t="s">
        <v>288</v>
      </c>
      <c r="D112" s="319"/>
      <c r="E112" s="319"/>
      <c r="F112" s="319"/>
      <c r="G112" s="319"/>
      <c r="H112" s="330"/>
      <c r="I112" s="330"/>
      <c r="J112" s="330"/>
      <c r="K112" s="383"/>
      <c r="L112" s="319"/>
      <c r="M112" s="319"/>
      <c r="N112" s="319"/>
      <c r="O112" s="319"/>
      <c r="P112" s="319"/>
      <c r="Q112" s="319"/>
      <c r="R112" s="319"/>
      <c r="S112" s="319"/>
      <c r="T112" s="319"/>
      <c r="U112" s="319"/>
      <c r="V112" s="319"/>
      <c r="W112" s="319"/>
      <c r="X112" s="319"/>
      <c r="Y112" s="150"/>
      <c r="Z112" s="142"/>
      <c r="AA112" s="431">
        <f>IF(K112="?",0,IF(K112&lt;&gt;"",1,0))</f>
        <v>0</v>
      </c>
    </row>
    <row r="113" spans="1:27" s="234" customFormat="1" ht="5.25" customHeight="1" x14ac:dyDescent="0.2">
      <c r="A113" s="216"/>
      <c r="B113" s="136"/>
      <c r="C113" s="319"/>
      <c r="D113" s="319"/>
      <c r="E113" s="319"/>
      <c r="F113" s="319"/>
      <c r="G113" s="319"/>
      <c r="H113" s="330"/>
      <c r="I113" s="330"/>
      <c r="J113" s="330"/>
      <c r="K113" s="330"/>
      <c r="L113" s="319"/>
      <c r="M113" s="319"/>
      <c r="N113" s="319"/>
      <c r="O113" s="319"/>
      <c r="P113" s="319"/>
      <c r="Q113" s="319"/>
      <c r="R113" s="319"/>
      <c r="S113" s="319"/>
      <c r="T113" s="319"/>
      <c r="U113" s="319"/>
      <c r="V113" s="319"/>
      <c r="W113" s="319"/>
      <c r="X113" s="319"/>
      <c r="Y113" s="150"/>
      <c r="Z113" s="138"/>
      <c r="AA113" s="432"/>
    </row>
    <row r="114" spans="1:27" s="234" customFormat="1" ht="21" customHeight="1" x14ac:dyDescent="0.2">
      <c r="A114" s="216" t="s">
        <v>88</v>
      </c>
      <c r="B114" s="141"/>
      <c r="C114" s="330" t="s">
        <v>76</v>
      </c>
      <c r="D114" s="319"/>
      <c r="E114" s="319"/>
      <c r="F114" s="319"/>
      <c r="G114" s="319"/>
      <c r="H114" s="330"/>
      <c r="I114" s="330"/>
      <c r="J114" s="330"/>
      <c r="K114" s="601"/>
      <c r="L114" s="508"/>
      <c r="M114" s="508"/>
      <c r="N114" s="508"/>
      <c r="O114" s="508"/>
      <c r="P114" s="508"/>
      <c r="Q114" s="508"/>
      <c r="R114" s="508"/>
      <c r="S114" s="508"/>
      <c r="T114" s="508"/>
      <c r="U114" s="508"/>
      <c r="V114" s="508"/>
      <c r="W114" s="508"/>
      <c r="X114" s="508"/>
      <c r="Y114" s="150"/>
      <c r="Z114" s="142"/>
      <c r="AA114" s="431">
        <f>IF(K114="?",0,IF(K114&lt;&gt;"",1,0))</f>
        <v>0</v>
      </c>
    </row>
    <row r="115" spans="1:27" s="234" customFormat="1" ht="9" customHeight="1" x14ac:dyDescent="0.2">
      <c r="A115" s="216"/>
      <c r="B115" s="136"/>
      <c r="C115" s="319"/>
      <c r="D115" s="319"/>
      <c r="E115" s="319"/>
      <c r="F115" s="319"/>
      <c r="G115" s="319"/>
      <c r="H115" s="330"/>
      <c r="I115" s="330"/>
      <c r="J115" s="330"/>
      <c r="K115" s="330"/>
      <c r="L115" s="319"/>
      <c r="M115" s="319"/>
      <c r="N115" s="319"/>
      <c r="O115" s="319"/>
      <c r="P115" s="225"/>
      <c r="Q115" s="225"/>
      <c r="R115" s="225"/>
      <c r="S115" s="225"/>
      <c r="T115" s="225"/>
      <c r="U115" s="225"/>
      <c r="V115" s="225"/>
      <c r="W115" s="225"/>
      <c r="X115" s="225"/>
      <c r="Y115" s="219" t="s">
        <v>183</v>
      </c>
      <c r="Z115" s="138"/>
      <c r="AA115" s="432"/>
    </row>
    <row r="116" spans="1:27" s="234" customFormat="1" ht="21" customHeight="1" x14ac:dyDescent="0.2">
      <c r="A116" s="216" t="s">
        <v>89</v>
      </c>
      <c r="B116" s="141"/>
      <c r="C116" s="330" t="s">
        <v>192</v>
      </c>
      <c r="D116" s="330"/>
      <c r="E116" s="330"/>
      <c r="F116" s="330"/>
      <c r="G116" s="330"/>
      <c r="H116" s="319"/>
      <c r="I116" s="319"/>
      <c r="J116" s="319"/>
      <c r="K116" s="319"/>
      <c r="L116" s="319"/>
      <c r="M116" s="319"/>
      <c r="N116" s="319"/>
      <c r="O116" s="319"/>
      <c r="P116" s="225"/>
      <c r="Q116" s="225"/>
      <c r="R116" s="225"/>
      <c r="S116" s="225"/>
      <c r="T116" s="513" t="s">
        <v>249</v>
      </c>
      <c r="U116" s="577"/>
      <c r="V116" s="577"/>
      <c r="W116" s="577"/>
      <c r="X116" s="561"/>
      <c r="Y116" s="219"/>
      <c r="Z116" s="142"/>
      <c r="AA116" s="431">
        <f>IF(T116="?",0,IF(T116&lt;&gt;"",1,0))</f>
        <v>0</v>
      </c>
    </row>
    <row r="117" spans="1:27" s="234" customFormat="1" ht="5.25" customHeight="1" x14ac:dyDescent="0.2">
      <c r="A117" s="216"/>
      <c r="B117" s="136"/>
      <c r="C117" s="319"/>
      <c r="D117" s="319"/>
      <c r="E117" s="319"/>
      <c r="F117" s="319"/>
      <c r="G117" s="319"/>
      <c r="H117" s="330"/>
      <c r="I117" s="330"/>
      <c r="J117" s="330"/>
      <c r="K117" s="330"/>
      <c r="L117" s="319"/>
      <c r="M117" s="319"/>
      <c r="N117" s="319"/>
      <c r="O117" s="319"/>
      <c r="P117" s="319"/>
      <c r="Q117" s="319"/>
      <c r="R117" s="319"/>
      <c r="S117" s="319"/>
      <c r="T117" s="319"/>
      <c r="U117" s="319"/>
      <c r="V117" s="225"/>
      <c r="W117" s="225"/>
      <c r="X117" s="225"/>
      <c r="Y117" s="393"/>
      <c r="Z117" s="138"/>
      <c r="AA117" s="432"/>
    </row>
    <row r="118" spans="1:27" s="234" customFormat="1" ht="27" customHeight="1" x14ac:dyDescent="0.2">
      <c r="A118" s="216" t="s">
        <v>90</v>
      </c>
      <c r="B118" s="141"/>
      <c r="C118" s="578" t="s">
        <v>80</v>
      </c>
      <c r="D118" s="578"/>
      <c r="E118" s="578"/>
      <c r="F118" s="578"/>
      <c r="G118" s="578"/>
      <c r="H118" s="578"/>
      <c r="I118" s="578"/>
      <c r="J118" s="578"/>
      <c r="K118" s="578"/>
      <c r="L118" s="578"/>
      <c r="M118" s="578"/>
      <c r="N118" s="578"/>
      <c r="O118" s="578"/>
      <c r="P118" s="578"/>
      <c r="Q118" s="365"/>
      <c r="R118" s="365"/>
      <c r="S118" s="365"/>
      <c r="T118" s="365"/>
      <c r="U118" s="365"/>
      <c r="V118" s="365"/>
      <c r="W118" s="513" t="s">
        <v>249</v>
      </c>
      <c r="X118" s="514"/>
      <c r="Y118" s="365"/>
      <c r="Z118" s="142"/>
      <c r="AA118" s="431">
        <f>IF(W118="?",0,IF(W118&lt;&gt;"",1,0))</f>
        <v>0</v>
      </c>
    </row>
    <row r="119" spans="1:27" s="234" customFormat="1" ht="9" customHeight="1" x14ac:dyDescent="0.2">
      <c r="A119" s="216"/>
      <c r="B119" s="136"/>
      <c r="C119" s="156"/>
      <c r="D119" s="156"/>
      <c r="E119" s="156"/>
      <c r="F119" s="156"/>
      <c r="G119" s="156"/>
      <c r="H119" s="173"/>
      <c r="I119" s="173"/>
      <c r="J119" s="173"/>
      <c r="K119" s="173"/>
      <c r="L119" s="156"/>
      <c r="M119" s="156"/>
      <c r="N119" s="156"/>
      <c r="O119" s="156"/>
      <c r="P119" s="156"/>
      <c r="Q119" s="156"/>
      <c r="R119" s="156"/>
      <c r="S119" s="156"/>
      <c r="T119" s="156"/>
      <c r="U119" s="156"/>
      <c r="V119" s="156"/>
      <c r="W119" s="156"/>
      <c r="X119" s="156"/>
      <c r="Y119" s="245"/>
      <c r="Z119" s="138"/>
      <c r="AA119" s="432"/>
    </row>
    <row r="120" spans="1:27" s="234" customFormat="1" ht="5.25" customHeight="1" x14ac:dyDescent="0.2">
      <c r="A120" s="216"/>
      <c r="B120" s="136"/>
      <c r="C120" s="319"/>
      <c r="D120" s="319"/>
      <c r="E120" s="319"/>
      <c r="F120" s="319"/>
      <c r="G120" s="319"/>
      <c r="H120" s="330"/>
      <c r="I120" s="330"/>
      <c r="J120" s="330"/>
      <c r="K120" s="330"/>
      <c r="L120" s="319"/>
      <c r="M120" s="319"/>
      <c r="N120" s="319"/>
      <c r="O120" s="319"/>
      <c r="P120" s="319"/>
      <c r="Q120" s="319"/>
      <c r="R120" s="319"/>
      <c r="S120" s="319"/>
      <c r="T120" s="319"/>
      <c r="U120" s="319"/>
      <c r="V120" s="319"/>
      <c r="W120" s="319"/>
      <c r="X120" s="319"/>
      <c r="Y120" s="393"/>
      <c r="Z120" s="138"/>
      <c r="AA120" s="432"/>
    </row>
    <row r="121" spans="1:27" s="234" customFormat="1" ht="36" customHeight="1" x14ac:dyDescent="0.2">
      <c r="A121" s="216"/>
      <c r="B121" s="141"/>
      <c r="C121" s="606" t="s">
        <v>77</v>
      </c>
      <c r="D121" s="606"/>
      <c r="E121" s="606"/>
      <c r="F121" s="606"/>
      <c r="G121" s="606"/>
      <c r="H121" s="606"/>
      <c r="I121" s="606"/>
      <c r="J121" s="606"/>
      <c r="K121" s="606"/>
      <c r="L121" s="606"/>
      <c r="M121" s="606"/>
      <c r="N121" s="606"/>
      <c r="O121" s="606"/>
      <c r="P121" s="606"/>
      <c r="Q121" s="606"/>
      <c r="R121" s="606"/>
      <c r="S121" s="606"/>
      <c r="T121" s="606"/>
      <c r="U121" s="606"/>
      <c r="V121" s="606"/>
      <c r="W121" s="606"/>
      <c r="X121" s="606"/>
      <c r="Y121" s="606"/>
      <c r="Z121" s="142"/>
      <c r="AA121" s="432"/>
    </row>
    <row r="122" spans="1:27" s="234" customFormat="1" ht="48" customHeight="1" x14ac:dyDescent="0.2">
      <c r="A122" s="216"/>
      <c r="B122" s="141"/>
      <c r="C122" s="520" t="s">
        <v>281</v>
      </c>
      <c r="D122" s="585"/>
      <c r="E122" s="585"/>
      <c r="F122" s="585"/>
      <c r="G122" s="585"/>
      <c r="H122" s="585"/>
      <c r="I122" s="585"/>
      <c r="J122" s="585"/>
      <c r="K122" s="585"/>
      <c r="L122" s="585"/>
      <c r="M122" s="585"/>
      <c r="N122" s="585"/>
      <c r="O122" s="585"/>
      <c r="P122" s="585"/>
      <c r="Q122" s="585"/>
      <c r="R122" s="585"/>
      <c r="S122" s="585"/>
      <c r="T122" s="585"/>
      <c r="U122" s="585"/>
      <c r="V122" s="585"/>
      <c r="W122" s="585"/>
      <c r="X122" s="585"/>
      <c r="Y122" s="327"/>
      <c r="Z122" s="142"/>
      <c r="AA122" s="432"/>
    </row>
    <row r="123" spans="1:27" s="234" customFormat="1" ht="5.25" customHeight="1" x14ac:dyDescent="0.2">
      <c r="A123" s="216"/>
      <c r="B123" s="136"/>
      <c r="C123" s="319"/>
      <c r="D123" s="319"/>
      <c r="E123" s="319"/>
      <c r="F123" s="319"/>
      <c r="G123" s="319"/>
      <c r="H123" s="314" t="s">
        <v>249</v>
      </c>
      <c r="I123" s="314" t="s">
        <v>256</v>
      </c>
      <c r="J123" s="314" t="s">
        <v>257</v>
      </c>
      <c r="K123" s="314" t="s">
        <v>258</v>
      </c>
      <c r="L123" s="314" t="s">
        <v>255</v>
      </c>
      <c r="M123" s="314" t="s">
        <v>259</v>
      </c>
      <c r="N123" s="314" t="s">
        <v>269</v>
      </c>
      <c r="O123" s="314" t="s">
        <v>270</v>
      </c>
      <c r="P123" s="315" t="s">
        <v>260</v>
      </c>
      <c r="Q123" s="315" t="s">
        <v>261</v>
      </c>
      <c r="R123" s="315" t="s">
        <v>262</v>
      </c>
      <c r="S123" s="315" t="s">
        <v>263</v>
      </c>
      <c r="T123" s="315" t="s">
        <v>264</v>
      </c>
      <c r="U123" s="315" t="s">
        <v>265</v>
      </c>
      <c r="V123" s="315" t="s">
        <v>266</v>
      </c>
      <c r="W123" s="315" t="s">
        <v>267</v>
      </c>
      <c r="X123" s="315" t="s">
        <v>268</v>
      </c>
      <c r="Y123" s="219" t="s">
        <v>183</v>
      </c>
      <c r="Z123" s="138"/>
      <c r="AA123" s="432"/>
    </row>
    <row r="124" spans="1:27" s="235" customFormat="1" ht="21" customHeight="1" x14ac:dyDescent="0.2">
      <c r="A124" s="216" t="s">
        <v>91</v>
      </c>
      <c r="B124" s="123"/>
      <c r="C124" s="150" t="s">
        <v>254</v>
      </c>
      <c r="D124" s="150"/>
      <c r="E124" s="150"/>
      <c r="F124" s="150"/>
      <c r="G124" s="150"/>
      <c r="H124" s="325"/>
      <c r="I124" s="325"/>
      <c r="J124" s="325"/>
      <c r="K124" s="325"/>
      <c r="L124" s="513" t="s">
        <v>249</v>
      </c>
      <c r="M124" s="539"/>
      <c r="N124" s="560"/>
      <c r="O124" s="560"/>
      <c r="P124" s="560"/>
      <c r="Q124" s="560"/>
      <c r="R124" s="560"/>
      <c r="S124" s="560"/>
      <c r="T124" s="560"/>
      <c r="U124" s="560"/>
      <c r="V124" s="560"/>
      <c r="W124" s="560"/>
      <c r="X124" s="561"/>
      <c r="Y124" s="126"/>
      <c r="Z124" s="127"/>
      <c r="AA124" s="431">
        <f>IF(L124="?",0,IF(L124&lt;&gt;"",1,0))</f>
        <v>0</v>
      </c>
    </row>
    <row r="125" spans="1:27" s="234" customFormat="1" ht="9" customHeight="1" x14ac:dyDescent="0.2">
      <c r="A125" s="216"/>
      <c r="B125" s="136"/>
      <c r="C125" s="319"/>
      <c r="D125" s="319"/>
      <c r="E125" s="319"/>
      <c r="F125" s="319"/>
      <c r="G125" s="319"/>
      <c r="H125" s="330"/>
      <c r="I125" s="330"/>
      <c r="J125" s="330"/>
      <c r="K125" s="330"/>
      <c r="L125" s="319"/>
      <c r="M125" s="319"/>
      <c r="N125" s="319"/>
      <c r="O125" s="319"/>
      <c r="P125" s="225"/>
      <c r="Q125" s="225"/>
      <c r="R125" s="225"/>
      <c r="S125" s="225"/>
      <c r="T125" s="315"/>
      <c r="U125" s="315"/>
      <c r="V125" s="315"/>
      <c r="W125" s="315"/>
      <c r="X125" s="315"/>
      <c r="Y125" s="219"/>
      <c r="Z125" s="138"/>
      <c r="AA125" s="432"/>
    </row>
    <row r="126" spans="1:27" s="234" customFormat="1" ht="300" customHeight="1" x14ac:dyDescent="0.2">
      <c r="A126" s="216" t="s">
        <v>92</v>
      </c>
      <c r="B126" s="195"/>
      <c r="C126" s="472"/>
      <c r="D126" s="488"/>
      <c r="E126" s="488"/>
      <c r="F126" s="488"/>
      <c r="G126" s="488"/>
      <c r="H126" s="488"/>
      <c r="I126" s="488"/>
      <c r="J126" s="488"/>
      <c r="K126" s="488"/>
      <c r="L126" s="488"/>
      <c r="M126" s="488"/>
      <c r="N126" s="488"/>
      <c r="O126" s="488"/>
      <c r="P126" s="488"/>
      <c r="Q126" s="488"/>
      <c r="R126" s="488"/>
      <c r="S126" s="488"/>
      <c r="T126" s="488"/>
      <c r="U126" s="488"/>
      <c r="V126" s="488"/>
      <c r="W126" s="488"/>
      <c r="X126" s="488"/>
      <c r="Y126" s="330"/>
      <c r="Z126" s="138"/>
      <c r="AA126" s="431">
        <f>IF(C126="?",0,IF(C126&lt;&gt;"",1,0))</f>
        <v>0</v>
      </c>
    </row>
    <row r="127" spans="1:27" s="234" customFormat="1" ht="9" customHeight="1" x14ac:dyDescent="0.2">
      <c r="A127" s="216"/>
      <c r="B127" s="144"/>
      <c r="C127" s="145"/>
      <c r="D127" s="145"/>
      <c r="E127" s="145"/>
      <c r="F127" s="145"/>
      <c r="G127" s="145"/>
      <c r="H127" s="145"/>
      <c r="I127" s="145"/>
      <c r="J127" s="145"/>
      <c r="K127" s="145"/>
      <c r="L127" s="145"/>
      <c r="M127" s="145"/>
      <c r="N127" s="145"/>
      <c r="O127" s="145"/>
      <c r="P127" s="145"/>
      <c r="Q127" s="145"/>
      <c r="R127" s="145"/>
      <c r="S127" s="145"/>
      <c r="T127" s="145"/>
      <c r="U127" s="145"/>
      <c r="V127" s="145"/>
      <c r="W127" s="145"/>
      <c r="X127" s="145"/>
      <c r="Y127" s="188"/>
      <c r="Z127" s="146"/>
      <c r="AA127" s="432"/>
    </row>
    <row r="128" spans="1:27" s="234" customFormat="1" ht="9" customHeight="1" x14ac:dyDescent="0.2">
      <c r="A128" s="212"/>
      <c r="B128" s="333"/>
      <c r="C128" s="334"/>
      <c r="D128" s="334"/>
      <c r="E128" s="334"/>
      <c r="F128" s="334"/>
      <c r="G128" s="334"/>
      <c r="H128" s="373"/>
      <c r="I128" s="373"/>
      <c r="J128" s="373"/>
      <c r="K128" s="334"/>
      <c r="L128" s="334"/>
      <c r="M128" s="334"/>
      <c r="N128" s="334"/>
      <c r="O128" s="334"/>
      <c r="P128" s="334"/>
      <c r="Q128" s="334"/>
      <c r="R128" s="334"/>
      <c r="S128" s="334"/>
      <c r="T128" s="334"/>
      <c r="U128" s="334"/>
      <c r="V128" s="334"/>
      <c r="W128" s="334"/>
      <c r="X128" s="334"/>
      <c r="Y128" s="335"/>
      <c r="Z128" s="336"/>
      <c r="AA128" s="432"/>
    </row>
    <row r="129" spans="1:27" ht="24" customHeight="1" x14ac:dyDescent="0.2">
      <c r="A129" s="216"/>
      <c r="B129" s="189"/>
      <c r="C129" s="607" t="s">
        <v>310</v>
      </c>
      <c r="D129" s="608"/>
      <c r="E129" s="608"/>
      <c r="F129" s="608"/>
      <c r="G129" s="608"/>
      <c r="H129" s="608"/>
      <c r="I129" s="384" t="s">
        <v>305</v>
      </c>
      <c r="J129" s="364"/>
      <c r="K129" s="602" t="str">
        <f>IF(Stammdaten!L32&lt;&gt;"",Stammdaten!L32,"")</f>
        <v/>
      </c>
      <c r="L129" s="603"/>
      <c r="M129" s="603"/>
      <c r="N129" s="603"/>
      <c r="O129" s="603"/>
      <c r="P129" s="603"/>
      <c r="Q129" s="603"/>
      <c r="R129" s="603"/>
      <c r="S129" s="603"/>
      <c r="T129" s="604"/>
      <c r="U129" s="563" t="str">
        <f>IF(Stammdaten!S25&lt;&gt;"",Stammdaten!S25,"-")</f>
        <v>00000000</v>
      </c>
      <c r="V129" s="564"/>
      <c r="W129" s="564"/>
      <c r="X129" s="565"/>
      <c r="Y129" s="372"/>
      <c r="Z129" s="152"/>
      <c r="AA129" s="431">
        <f>IF(SUM(AA130:AA152)&gt;0,10000,0)</f>
        <v>0</v>
      </c>
    </row>
    <row r="130" spans="1:27" s="234" customFormat="1" ht="5.25" customHeight="1" x14ac:dyDescent="0.2">
      <c r="A130" s="216"/>
      <c r="B130" s="136"/>
      <c r="C130" s="319"/>
      <c r="D130" s="319"/>
      <c r="E130" s="319"/>
      <c r="F130" s="319"/>
      <c r="G130" s="319"/>
      <c r="H130" s="319"/>
      <c r="I130" s="319"/>
      <c r="J130" s="319"/>
      <c r="K130" s="319"/>
      <c r="L130" s="319"/>
      <c r="M130" s="319"/>
      <c r="N130" s="319"/>
      <c r="O130" s="319"/>
      <c r="P130" s="319"/>
      <c r="Q130" s="319"/>
      <c r="R130" s="319"/>
      <c r="S130" s="319"/>
      <c r="T130" s="319"/>
      <c r="U130" s="319"/>
      <c r="V130" s="319"/>
      <c r="W130" s="319"/>
      <c r="X130" s="319"/>
      <c r="Y130" s="150"/>
      <c r="Z130" s="138"/>
      <c r="AA130" s="432"/>
    </row>
    <row r="131" spans="1:27" s="234" customFormat="1" ht="21" customHeight="1" x14ac:dyDescent="0.2">
      <c r="A131" s="216" t="s">
        <v>86</v>
      </c>
      <c r="B131" s="141"/>
      <c r="C131" s="330" t="s">
        <v>75</v>
      </c>
      <c r="D131" s="319"/>
      <c r="E131" s="319"/>
      <c r="F131" s="319"/>
      <c r="G131" s="319"/>
      <c r="H131" s="330"/>
      <c r="I131" s="330"/>
      <c r="J131" s="330"/>
      <c r="K131" s="601"/>
      <c r="L131" s="508"/>
      <c r="M131" s="508"/>
      <c r="N131" s="508"/>
      <c r="O131" s="508"/>
      <c r="P131" s="508"/>
      <c r="Q131" s="508"/>
      <c r="R131" s="508"/>
      <c r="S131" s="508"/>
      <c r="T131" s="508"/>
      <c r="U131" s="508"/>
      <c r="V131" s="508"/>
      <c r="W131" s="508"/>
      <c r="X131" s="508"/>
      <c r="Y131" s="150"/>
      <c r="Z131" s="142"/>
      <c r="AA131" s="431">
        <f>IF(K131="?",0,IF(K131&lt;&gt;"",1,0))</f>
        <v>0</v>
      </c>
    </row>
    <row r="132" spans="1:27" s="234" customFormat="1" ht="5.25" customHeight="1" x14ac:dyDescent="0.2">
      <c r="A132" s="216"/>
      <c r="B132" s="136"/>
      <c r="C132" s="319"/>
      <c r="D132" s="319"/>
      <c r="E132" s="319"/>
      <c r="F132" s="319"/>
      <c r="G132" s="319"/>
      <c r="H132" s="330"/>
      <c r="I132" s="330"/>
      <c r="J132" s="330"/>
      <c r="K132" s="319"/>
      <c r="L132" s="319"/>
      <c r="M132" s="319"/>
      <c r="N132" s="319"/>
      <c r="O132" s="319"/>
      <c r="P132" s="319"/>
      <c r="Q132" s="319"/>
      <c r="R132" s="319"/>
      <c r="S132" s="319"/>
      <c r="T132" s="319"/>
      <c r="U132" s="319"/>
      <c r="V132" s="319"/>
      <c r="W132" s="319"/>
      <c r="X132" s="319"/>
      <c r="Y132" s="150"/>
      <c r="Z132" s="138"/>
      <c r="AA132" s="432"/>
    </row>
    <row r="133" spans="1:27" s="234" customFormat="1" ht="21" customHeight="1" x14ac:dyDescent="0.2">
      <c r="A133" s="215" t="s">
        <v>248</v>
      </c>
      <c r="B133" s="191"/>
      <c r="C133" s="330" t="s">
        <v>189</v>
      </c>
      <c r="D133" s="319"/>
      <c r="E133" s="319"/>
      <c r="F133" s="319"/>
      <c r="G133" s="319"/>
      <c r="H133" s="330"/>
      <c r="I133" s="330"/>
      <c r="J133" s="330"/>
      <c r="K133" s="383"/>
      <c r="L133" s="319" t="s">
        <v>191</v>
      </c>
      <c r="M133" s="319"/>
      <c r="N133" s="415"/>
      <c r="O133" s="319" t="s">
        <v>190</v>
      </c>
      <c r="P133" s="319"/>
      <c r="Q133" s="330"/>
      <c r="R133" s="330"/>
      <c r="S133" s="330"/>
      <c r="T133" s="330"/>
      <c r="U133" s="330"/>
      <c r="V133" s="330"/>
      <c r="W133" s="330"/>
      <c r="X133" s="330"/>
      <c r="Y133" s="150"/>
      <c r="Z133" s="142"/>
      <c r="AA133" s="431">
        <f>IF(K133="?",0,IF(K133&lt;&gt;"",1,0))+IF(N133="?",0,IF(N133&lt;&gt;"",1,0))</f>
        <v>0</v>
      </c>
    </row>
    <row r="134" spans="1:27" s="234" customFormat="1" ht="5.25" customHeight="1" x14ac:dyDescent="0.2">
      <c r="A134" s="216"/>
      <c r="B134" s="136"/>
      <c r="C134" s="319"/>
      <c r="D134" s="319"/>
      <c r="E134" s="319"/>
      <c r="F134" s="319"/>
      <c r="G134" s="319"/>
      <c r="H134" s="330"/>
      <c r="I134" s="330"/>
      <c r="J134" s="330"/>
      <c r="K134" s="330"/>
      <c r="L134" s="319"/>
      <c r="M134" s="319"/>
      <c r="N134" s="319"/>
      <c r="O134" s="319"/>
      <c r="P134" s="319"/>
      <c r="Q134" s="319"/>
      <c r="R134" s="319"/>
      <c r="S134" s="319"/>
      <c r="T134" s="319"/>
      <c r="U134" s="319"/>
      <c r="V134" s="319"/>
      <c r="W134" s="319"/>
      <c r="X134" s="319"/>
      <c r="Y134" s="150"/>
      <c r="Z134" s="138"/>
      <c r="AA134" s="432"/>
    </row>
    <row r="135" spans="1:27" s="234" customFormat="1" ht="21" customHeight="1" x14ac:dyDescent="0.2">
      <c r="A135" s="216" t="s">
        <v>87</v>
      </c>
      <c r="B135" s="191"/>
      <c r="C135" s="330" t="s">
        <v>328</v>
      </c>
      <c r="D135" s="319"/>
      <c r="E135" s="319"/>
      <c r="F135" s="319"/>
      <c r="G135" s="319"/>
      <c r="H135" s="330"/>
      <c r="I135" s="330"/>
      <c r="J135" s="330"/>
      <c r="K135" s="605"/>
      <c r="L135" s="576"/>
      <c r="M135" s="576"/>
      <c r="N135" s="576"/>
      <c r="O135" s="319"/>
      <c r="P135" s="319"/>
      <c r="Q135" s="330"/>
      <c r="R135" s="330"/>
      <c r="S135" s="330"/>
      <c r="T135" s="330"/>
      <c r="U135" s="330"/>
      <c r="V135" s="330"/>
      <c r="W135" s="330"/>
      <c r="X135" s="330"/>
      <c r="Y135" s="150"/>
      <c r="Z135" s="142"/>
      <c r="AA135" s="431">
        <f>IF(K135="?",0,IF(K135&lt;&gt;"",1,0))</f>
        <v>0</v>
      </c>
    </row>
    <row r="136" spans="1:27" s="234" customFormat="1" ht="5.25" customHeight="1" x14ac:dyDescent="0.2">
      <c r="A136" s="216"/>
      <c r="B136" s="136"/>
      <c r="C136" s="319"/>
      <c r="D136" s="319"/>
      <c r="E136" s="319"/>
      <c r="F136" s="319"/>
      <c r="G136" s="319"/>
      <c r="H136" s="330"/>
      <c r="I136" s="330"/>
      <c r="J136" s="330"/>
      <c r="K136" s="330"/>
      <c r="L136" s="319"/>
      <c r="M136" s="319"/>
      <c r="N136" s="319"/>
      <c r="O136" s="319"/>
      <c r="P136" s="319"/>
      <c r="Q136" s="319"/>
      <c r="R136" s="319"/>
      <c r="S136" s="319"/>
      <c r="T136" s="319"/>
      <c r="U136" s="319"/>
      <c r="V136" s="319"/>
      <c r="W136" s="319"/>
      <c r="X136" s="319"/>
      <c r="Y136" s="150"/>
      <c r="Z136" s="138"/>
      <c r="AA136" s="432"/>
    </row>
    <row r="137" spans="1:27" s="234" customFormat="1" ht="21" customHeight="1" x14ac:dyDescent="0.2">
      <c r="A137" s="216" t="s">
        <v>282</v>
      </c>
      <c r="B137" s="141"/>
      <c r="C137" s="330" t="s">
        <v>288</v>
      </c>
      <c r="D137" s="319"/>
      <c r="E137" s="319"/>
      <c r="F137" s="319"/>
      <c r="G137" s="319"/>
      <c r="H137" s="330"/>
      <c r="I137" s="330"/>
      <c r="J137" s="330"/>
      <c r="K137" s="383"/>
      <c r="L137" s="319"/>
      <c r="M137" s="319"/>
      <c r="N137" s="319"/>
      <c r="O137" s="319"/>
      <c r="P137" s="319"/>
      <c r="Q137" s="319"/>
      <c r="R137" s="319"/>
      <c r="S137" s="319"/>
      <c r="T137" s="319"/>
      <c r="U137" s="319"/>
      <c r="V137" s="319"/>
      <c r="W137" s="319"/>
      <c r="X137" s="319"/>
      <c r="Y137" s="150"/>
      <c r="Z137" s="142"/>
      <c r="AA137" s="431">
        <f>IF(K137="?",0,IF(K137&lt;&gt;"",1,0))</f>
        <v>0</v>
      </c>
    </row>
    <row r="138" spans="1:27" s="234" customFormat="1" ht="5.25" customHeight="1" x14ac:dyDescent="0.2">
      <c r="A138" s="216"/>
      <c r="B138" s="136"/>
      <c r="C138" s="319"/>
      <c r="D138" s="319"/>
      <c r="E138" s="319"/>
      <c r="F138" s="319"/>
      <c r="G138" s="319"/>
      <c r="H138" s="330"/>
      <c r="I138" s="330"/>
      <c r="J138" s="330"/>
      <c r="K138" s="330"/>
      <c r="L138" s="319"/>
      <c r="M138" s="319"/>
      <c r="N138" s="319"/>
      <c r="O138" s="319"/>
      <c r="P138" s="319"/>
      <c r="Q138" s="319"/>
      <c r="R138" s="319"/>
      <c r="S138" s="319"/>
      <c r="T138" s="319"/>
      <c r="U138" s="319"/>
      <c r="V138" s="319"/>
      <c r="W138" s="319"/>
      <c r="X138" s="319"/>
      <c r="Y138" s="150"/>
      <c r="Z138" s="138"/>
      <c r="AA138" s="432"/>
    </row>
    <row r="139" spans="1:27" s="234" customFormat="1" ht="21" customHeight="1" x14ac:dyDescent="0.2">
      <c r="A139" s="216" t="s">
        <v>88</v>
      </c>
      <c r="B139" s="141"/>
      <c r="C139" s="330" t="s">
        <v>76</v>
      </c>
      <c r="D139" s="319"/>
      <c r="E139" s="319"/>
      <c r="F139" s="319"/>
      <c r="G139" s="319"/>
      <c r="H139" s="330"/>
      <c r="I139" s="330"/>
      <c r="J139" s="330"/>
      <c r="K139" s="601"/>
      <c r="L139" s="508"/>
      <c r="M139" s="508"/>
      <c r="N139" s="508"/>
      <c r="O139" s="508"/>
      <c r="P139" s="508"/>
      <c r="Q139" s="508"/>
      <c r="R139" s="508"/>
      <c r="S139" s="508"/>
      <c r="T139" s="508"/>
      <c r="U139" s="508"/>
      <c r="V139" s="508"/>
      <c r="W139" s="508"/>
      <c r="X139" s="508"/>
      <c r="Y139" s="150"/>
      <c r="Z139" s="142"/>
      <c r="AA139" s="431">
        <f>IF(K139="?",0,IF(K139&lt;&gt;"",1,0))</f>
        <v>0</v>
      </c>
    </row>
    <row r="140" spans="1:27" s="234" customFormat="1" ht="9" customHeight="1" x14ac:dyDescent="0.2">
      <c r="A140" s="216"/>
      <c r="B140" s="136"/>
      <c r="C140" s="319"/>
      <c r="D140" s="319"/>
      <c r="E140" s="319"/>
      <c r="F140" s="319"/>
      <c r="G140" s="319"/>
      <c r="H140" s="330"/>
      <c r="I140" s="330"/>
      <c r="J140" s="330"/>
      <c r="K140" s="330"/>
      <c r="L140" s="319"/>
      <c r="M140" s="319"/>
      <c r="N140" s="319"/>
      <c r="O140" s="319"/>
      <c r="P140" s="225"/>
      <c r="Q140" s="225"/>
      <c r="R140" s="225"/>
      <c r="S140" s="225"/>
      <c r="T140" s="225"/>
      <c r="U140" s="225"/>
      <c r="V140" s="225"/>
      <c r="W140" s="225"/>
      <c r="X140" s="225"/>
      <c r="Y140" s="219" t="s">
        <v>183</v>
      </c>
      <c r="Z140" s="138"/>
      <c r="AA140" s="432"/>
    </row>
    <row r="141" spans="1:27" s="234" customFormat="1" ht="21" customHeight="1" x14ac:dyDescent="0.2">
      <c r="A141" s="216" t="s">
        <v>89</v>
      </c>
      <c r="B141" s="141"/>
      <c r="C141" s="330" t="s">
        <v>192</v>
      </c>
      <c r="D141" s="330"/>
      <c r="E141" s="330"/>
      <c r="F141" s="330"/>
      <c r="G141" s="330"/>
      <c r="H141" s="319"/>
      <c r="I141" s="319"/>
      <c r="J141" s="319"/>
      <c r="K141" s="319"/>
      <c r="L141" s="319"/>
      <c r="M141" s="319"/>
      <c r="N141" s="319"/>
      <c r="O141" s="319"/>
      <c r="P141" s="225"/>
      <c r="Q141" s="225"/>
      <c r="R141" s="225"/>
      <c r="S141" s="225"/>
      <c r="T141" s="513" t="s">
        <v>249</v>
      </c>
      <c r="U141" s="577"/>
      <c r="V141" s="577"/>
      <c r="W141" s="577"/>
      <c r="X141" s="561"/>
      <c r="Y141" s="219"/>
      <c r="Z141" s="142"/>
      <c r="AA141" s="431">
        <f>IF(T141="?",0,IF(T141&lt;&gt;"",1,0))</f>
        <v>0</v>
      </c>
    </row>
    <row r="142" spans="1:27" s="234" customFormat="1" ht="5.25" customHeight="1" x14ac:dyDescent="0.2">
      <c r="A142" s="216"/>
      <c r="B142" s="136"/>
      <c r="C142" s="319"/>
      <c r="D142" s="319"/>
      <c r="E142" s="319"/>
      <c r="F142" s="319"/>
      <c r="G142" s="319"/>
      <c r="H142" s="330"/>
      <c r="I142" s="330"/>
      <c r="J142" s="330"/>
      <c r="K142" s="330"/>
      <c r="L142" s="319"/>
      <c r="M142" s="319"/>
      <c r="N142" s="319"/>
      <c r="O142" s="319"/>
      <c r="P142" s="319"/>
      <c r="Q142" s="319"/>
      <c r="R142" s="319"/>
      <c r="S142" s="319"/>
      <c r="T142" s="319"/>
      <c r="U142" s="319"/>
      <c r="V142" s="225"/>
      <c r="W142" s="225"/>
      <c r="X142" s="225"/>
      <c r="Y142" s="393"/>
      <c r="Z142" s="138"/>
      <c r="AA142" s="432"/>
    </row>
    <row r="143" spans="1:27" s="234" customFormat="1" ht="27" customHeight="1" x14ac:dyDescent="0.2">
      <c r="A143" s="216" t="s">
        <v>90</v>
      </c>
      <c r="B143" s="141"/>
      <c r="C143" s="578" t="s">
        <v>80</v>
      </c>
      <c r="D143" s="578"/>
      <c r="E143" s="578"/>
      <c r="F143" s="578"/>
      <c r="G143" s="578"/>
      <c r="H143" s="578"/>
      <c r="I143" s="578"/>
      <c r="J143" s="578"/>
      <c r="K143" s="578"/>
      <c r="L143" s="578"/>
      <c r="M143" s="578"/>
      <c r="N143" s="578"/>
      <c r="O143" s="578"/>
      <c r="P143" s="578"/>
      <c r="Q143" s="365"/>
      <c r="R143" s="365"/>
      <c r="S143" s="365"/>
      <c r="T143" s="365"/>
      <c r="U143" s="365"/>
      <c r="V143" s="365"/>
      <c r="W143" s="513" t="s">
        <v>249</v>
      </c>
      <c r="X143" s="514"/>
      <c r="Y143" s="365"/>
      <c r="Z143" s="142"/>
      <c r="AA143" s="431">
        <f>IF(W143="?",0,IF(W143&lt;&gt;"",1,0))</f>
        <v>0</v>
      </c>
    </row>
    <row r="144" spans="1:27" s="234" customFormat="1" ht="9" customHeight="1" x14ac:dyDescent="0.2">
      <c r="A144" s="216"/>
      <c r="B144" s="136"/>
      <c r="C144" s="156"/>
      <c r="D144" s="156"/>
      <c r="E144" s="156"/>
      <c r="F144" s="156"/>
      <c r="G144" s="156"/>
      <c r="H144" s="173"/>
      <c r="I144" s="173"/>
      <c r="J144" s="173"/>
      <c r="K144" s="173"/>
      <c r="L144" s="156"/>
      <c r="M144" s="156"/>
      <c r="N144" s="156"/>
      <c r="O144" s="156"/>
      <c r="P144" s="156"/>
      <c r="Q144" s="156"/>
      <c r="R144" s="156"/>
      <c r="S144" s="156"/>
      <c r="T144" s="156"/>
      <c r="U144" s="156"/>
      <c r="V144" s="156"/>
      <c r="W144" s="156"/>
      <c r="X144" s="156"/>
      <c r="Y144" s="245"/>
      <c r="Z144" s="138"/>
      <c r="AA144" s="432"/>
    </row>
    <row r="145" spans="1:27" s="234" customFormat="1" ht="5.25" customHeight="1" x14ac:dyDescent="0.2">
      <c r="A145" s="216"/>
      <c r="B145" s="136"/>
      <c r="C145" s="319"/>
      <c r="D145" s="319"/>
      <c r="E145" s="319"/>
      <c r="F145" s="319"/>
      <c r="G145" s="319"/>
      <c r="H145" s="330"/>
      <c r="I145" s="330"/>
      <c r="J145" s="330"/>
      <c r="K145" s="330"/>
      <c r="L145" s="319"/>
      <c r="M145" s="319"/>
      <c r="N145" s="319"/>
      <c r="O145" s="319"/>
      <c r="P145" s="319"/>
      <c r="Q145" s="319"/>
      <c r="R145" s="319"/>
      <c r="S145" s="319"/>
      <c r="T145" s="319"/>
      <c r="U145" s="319"/>
      <c r="V145" s="319"/>
      <c r="W145" s="319"/>
      <c r="X145" s="319"/>
      <c r="Y145" s="393"/>
      <c r="Z145" s="138"/>
      <c r="AA145" s="432"/>
    </row>
    <row r="146" spans="1:27" s="234" customFormat="1" ht="36" customHeight="1" x14ac:dyDescent="0.2">
      <c r="A146" s="216"/>
      <c r="B146" s="141"/>
      <c r="C146" s="606" t="s">
        <v>77</v>
      </c>
      <c r="D146" s="606"/>
      <c r="E146" s="606"/>
      <c r="F146" s="606"/>
      <c r="G146" s="606"/>
      <c r="H146" s="606"/>
      <c r="I146" s="606"/>
      <c r="J146" s="606"/>
      <c r="K146" s="606"/>
      <c r="L146" s="606"/>
      <c r="M146" s="606"/>
      <c r="N146" s="606"/>
      <c r="O146" s="606"/>
      <c r="P146" s="606"/>
      <c r="Q146" s="606"/>
      <c r="R146" s="606"/>
      <c r="S146" s="606"/>
      <c r="T146" s="606"/>
      <c r="U146" s="606"/>
      <c r="V146" s="606"/>
      <c r="W146" s="606"/>
      <c r="X146" s="606"/>
      <c r="Y146" s="606"/>
      <c r="Z146" s="142"/>
      <c r="AA146" s="432"/>
    </row>
    <row r="147" spans="1:27" s="234" customFormat="1" ht="48" customHeight="1" x14ac:dyDescent="0.2">
      <c r="A147" s="216"/>
      <c r="B147" s="141"/>
      <c r="C147" s="520" t="s">
        <v>281</v>
      </c>
      <c r="D147" s="585"/>
      <c r="E147" s="585"/>
      <c r="F147" s="585"/>
      <c r="G147" s="585"/>
      <c r="H147" s="585"/>
      <c r="I147" s="585"/>
      <c r="J147" s="585"/>
      <c r="K147" s="585"/>
      <c r="L147" s="585"/>
      <c r="M147" s="585"/>
      <c r="N147" s="585"/>
      <c r="O147" s="585"/>
      <c r="P147" s="585"/>
      <c r="Q147" s="585"/>
      <c r="R147" s="585"/>
      <c r="S147" s="585"/>
      <c r="T147" s="585"/>
      <c r="U147" s="585"/>
      <c r="V147" s="585"/>
      <c r="W147" s="585"/>
      <c r="X147" s="585"/>
      <c r="Y147" s="327"/>
      <c r="Z147" s="142"/>
      <c r="AA147" s="432"/>
    </row>
    <row r="148" spans="1:27" s="234" customFormat="1" ht="5.25" customHeight="1" x14ac:dyDescent="0.2">
      <c r="A148" s="216"/>
      <c r="B148" s="136"/>
      <c r="C148" s="319"/>
      <c r="D148" s="319"/>
      <c r="E148" s="319"/>
      <c r="F148" s="319"/>
      <c r="G148" s="319"/>
      <c r="H148" s="314" t="s">
        <v>249</v>
      </c>
      <c r="I148" s="314" t="s">
        <v>256</v>
      </c>
      <c r="J148" s="314" t="s">
        <v>257</v>
      </c>
      <c r="K148" s="314" t="s">
        <v>258</v>
      </c>
      <c r="L148" s="314" t="s">
        <v>255</v>
      </c>
      <c r="M148" s="314" t="s">
        <v>259</v>
      </c>
      <c r="N148" s="314" t="s">
        <v>269</v>
      </c>
      <c r="O148" s="314" t="s">
        <v>270</v>
      </c>
      <c r="P148" s="315" t="s">
        <v>260</v>
      </c>
      <c r="Q148" s="315" t="s">
        <v>261</v>
      </c>
      <c r="R148" s="315" t="s">
        <v>262</v>
      </c>
      <c r="S148" s="315" t="s">
        <v>263</v>
      </c>
      <c r="T148" s="315" t="s">
        <v>264</v>
      </c>
      <c r="U148" s="315" t="s">
        <v>265</v>
      </c>
      <c r="V148" s="315" t="s">
        <v>266</v>
      </c>
      <c r="W148" s="315" t="s">
        <v>267</v>
      </c>
      <c r="X148" s="315" t="s">
        <v>268</v>
      </c>
      <c r="Y148" s="219" t="s">
        <v>183</v>
      </c>
      <c r="Z148" s="138"/>
      <c r="AA148" s="432"/>
    </row>
    <row r="149" spans="1:27" s="235" customFormat="1" ht="21" customHeight="1" x14ac:dyDescent="0.2">
      <c r="A149" s="216" t="s">
        <v>91</v>
      </c>
      <c r="B149" s="123"/>
      <c r="C149" s="150" t="s">
        <v>254</v>
      </c>
      <c r="D149" s="150"/>
      <c r="E149" s="150"/>
      <c r="F149" s="150"/>
      <c r="G149" s="150"/>
      <c r="H149" s="325"/>
      <c r="I149" s="325"/>
      <c r="J149" s="325"/>
      <c r="K149" s="325"/>
      <c r="L149" s="513" t="s">
        <v>249</v>
      </c>
      <c r="M149" s="539"/>
      <c r="N149" s="560"/>
      <c r="O149" s="560"/>
      <c r="P149" s="560"/>
      <c r="Q149" s="560"/>
      <c r="R149" s="560"/>
      <c r="S149" s="560"/>
      <c r="T149" s="560"/>
      <c r="U149" s="560"/>
      <c r="V149" s="560"/>
      <c r="W149" s="560"/>
      <c r="X149" s="561"/>
      <c r="Y149" s="126"/>
      <c r="Z149" s="127"/>
      <c r="AA149" s="431">
        <f>IF(L149="?",0,IF(L149&lt;&gt;"",1,0))</f>
        <v>0</v>
      </c>
    </row>
    <row r="150" spans="1:27" s="234" customFormat="1" ht="9" customHeight="1" x14ac:dyDescent="0.2">
      <c r="A150" s="216"/>
      <c r="B150" s="136"/>
      <c r="C150" s="319"/>
      <c r="D150" s="319"/>
      <c r="E150" s="319"/>
      <c r="F150" s="319"/>
      <c r="G150" s="319"/>
      <c r="H150" s="330"/>
      <c r="I150" s="330"/>
      <c r="J150" s="330"/>
      <c r="K150" s="330"/>
      <c r="L150" s="319"/>
      <c r="M150" s="319"/>
      <c r="N150" s="319"/>
      <c r="O150" s="319"/>
      <c r="P150" s="225"/>
      <c r="Q150" s="225"/>
      <c r="R150" s="225"/>
      <c r="S150" s="225"/>
      <c r="T150" s="315"/>
      <c r="U150" s="315"/>
      <c r="V150" s="315"/>
      <c r="W150" s="315"/>
      <c r="X150" s="315"/>
      <c r="Y150" s="219"/>
      <c r="Z150" s="138"/>
      <c r="AA150" s="432"/>
    </row>
    <row r="151" spans="1:27" s="234" customFormat="1" ht="300" customHeight="1" x14ac:dyDescent="0.2">
      <c r="A151" s="216" t="s">
        <v>92</v>
      </c>
      <c r="B151" s="195"/>
      <c r="C151" s="472"/>
      <c r="D151" s="488"/>
      <c r="E151" s="488"/>
      <c r="F151" s="488"/>
      <c r="G151" s="488"/>
      <c r="H151" s="488"/>
      <c r="I151" s="488"/>
      <c r="J151" s="488"/>
      <c r="K151" s="488"/>
      <c r="L151" s="488"/>
      <c r="M151" s="488"/>
      <c r="N151" s="488"/>
      <c r="O151" s="488"/>
      <c r="P151" s="488"/>
      <c r="Q151" s="488"/>
      <c r="R151" s="488"/>
      <c r="S151" s="488"/>
      <c r="T151" s="488"/>
      <c r="U151" s="488"/>
      <c r="V151" s="488"/>
      <c r="W151" s="488"/>
      <c r="X151" s="488"/>
      <c r="Y151" s="330"/>
      <c r="Z151" s="138"/>
      <c r="AA151" s="431">
        <f>IF(C151="?",0,IF(C151&lt;&gt;"",1,0))</f>
        <v>0</v>
      </c>
    </row>
    <row r="152" spans="1:27" s="234" customFormat="1" ht="9" customHeight="1" x14ac:dyDescent="0.2">
      <c r="A152" s="216" t="str">
        <f>IF(U4&lt;&gt;"",U4,"")</f>
        <v>00000000</v>
      </c>
      <c r="B152" s="144"/>
      <c r="C152" s="145"/>
      <c r="D152" s="145"/>
      <c r="E152" s="145"/>
      <c r="F152" s="145"/>
      <c r="G152" s="145"/>
      <c r="H152" s="145"/>
      <c r="I152" s="145"/>
      <c r="J152" s="145"/>
      <c r="K152" s="145"/>
      <c r="L152" s="145"/>
      <c r="M152" s="145"/>
      <c r="N152" s="145"/>
      <c r="O152" s="145"/>
      <c r="P152" s="145"/>
      <c r="Q152" s="145"/>
      <c r="R152" s="145"/>
      <c r="S152" s="145"/>
      <c r="T152" s="145"/>
      <c r="U152" s="145"/>
      <c r="V152" s="145"/>
      <c r="W152" s="145"/>
      <c r="X152" s="145"/>
      <c r="Y152" s="188"/>
      <c r="Z152" s="146"/>
      <c r="AA152" s="432"/>
    </row>
    <row r="153" spans="1:27" s="234" customFormat="1" ht="9" customHeight="1" x14ac:dyDescent="0.2">
      <c r="A153" s="212"/>
      <c r="B153" s="333"/>
      <c r="C153" s="334"/>
      <c r="D153" s="334"/>
      <c r="E153" s="334"/>
      <c r="F153" s="334"/>
      <c r="G153" s="334"/>
      <c r="H153" s="373"/>
      <c r="I153" s="373"/>
      <c r="J153" s="373"/>
      <c r="K153" s="334"/>
      <c r="L153" s="334"/>
      <c r="M153" s="334"/>
      <c r="N153" s="334"/>
      <c r="O153" s="334"/>
      <c r="P153" s="334"/>
      <c r="Q153" s="334"/>
      <c r="R153" s="334"/>
      <c r="S153" s="334"/>
      <c r="T153" s="334"/>
      <c r="U153" s="334"/>
      <c r="V153" s="334"/>
      <c r="W153" s="334"/>
      <c r="X153" s="334"/>
      <c r="Y153" s="335"/>
      <c r="Z153" s="336"/>
      <c r="AA153" s="432"/>
    </row>
    <row r="154" spans="1:27" ht="24" customHeight="1" x14ac:dyDescent="0.2">
      <c r="A154" s="216"/>
      <c r="B154" s="189"/>
      <c r="C154" s="607" t="s">
        <v>310</v>
      </c>
      <c r="D154" s="608"/>
      <c r="E154" s="608"/>
      <c r="F154" s="608"/>
      <c r="G154" s="608"/>
      <c r="H154" s="608"/>
      <c r="I154" s="384" t="s">
        <v>304</v>
      </c>
      <c r="J154" s="364"/>
      <c r="K154" s="602" t="str">
        <f>IF(Stammdaten!L32&lt;&gt;"",Stammdaten!L32,"")</f>
        <v/>
      </c>
      <c r="L154" s="603"/>
      <c r="M154" s="603"/>
      <c r="N154" s="603"/>
      <c r="O154" s="603"/>
      <c r="P154" s="603"/>
      <c r="Q154" s="603"/>
      <c r="R154" s="603"/>
      <c r="S154" s="603"/>
      <c r="T154" s="604"/>
      <c r="U154" s="563" t="str">
        <f>IF(Stammdaten!S25&lt;&gt;"",Stammdaten!S25,"-")</f>
        <v>00000000</v>
      </c>
      <c r="V154" s="564"/>
      <c r="W154" s="564"/>
      <c r="X154" s="565"/>
      <c r="Y154" s="372"/>
      <c r="Z154" s="152"/>
      <c r="AA154" s="431">
        <f>IF(SUM(AA155:AA177)&gt;0,10000,0)</f>
        <v>0</v>
      </c>
    </row>
    <row r="155" spans="1:27" s="234" customFormat="1" ht="5.25" customHeight="1" x14ac:dyDescent="0.2">
      <c r="A155" s="216"/>
      <c r="B155" s="136"/>
      <c r="C155" s="319"/>
      <c r="D155" s="319"/>
      <c r="E155" s="319"/>
      <c r="F155" s="319"/>
      <c r="G155" s="319"/>
      <c r="H155" s="319"/>
      <c r="I155" s="319"/>
      <c r="J155" s="319"/>
      <c r="K155" s="319"/>
      <c r="L155" s="319"/>
      <c r="M155" s="319"/>
      <c r="N155" s="319"/>
      <c r="O155" s="319"/>
      <c r="P155" s="319"/>
      <c r="Q155" s="319"/>
      <c r="R155" s="319"/>
      <c r="S155" s="319"/>
      <c r="T155" s="319"/>
      <c r="U155" s="319"/>
      <c r="V155" s="319"/>
      <c r="W155" s="319"/>
      <c r="X155" s="319"/>
      <c r="Y155" s="150"/>
      <c r="Z155" s="138"/>
      <c r="AA155" s="432"/>
    </row>
    <row r="156" spans="1:27" s="234" customFormat="1" ht="21" customHeight="1" x14ac:dyDescent="0.2">
      <c r="A156" s="216" t="s">
        <v>86</v>
      </c>
      <c r="B156" s="141"/>
      <c r="C156" s="330" t="s">
        <v>75</v>
      </c>
      <c r="D156" s="319"/>
      <c r="E156" s="319"/>
      <c r="F156" s="319"/>
      <c r="G156" s="319"/>
      <c r="H156" s="330"/>
      <c r="I156" s="330"/>
      <c r="J156" s="330"/>
      <c r="K156" s="601"/>
      <c r="L156" s="508"/>
      <c r="M156" s="508"/>
      <c r="N156" s="508"/>
      <c r="O156" s="508"/>
      <c r="P156" s="508"/>
      <c r="Q156" s="508"/>
      <c r="R156" s="508"/>
      <c r="S156" s="508"/>
      <c r="T156" s="508"/>
      <c r="U156" s="508"/>
      <c r="V156" s="508"/>
      <c r="W156" s="508"/>
      <c r="X156" s="508"/>
      <c r="Y156" s="150"/>
      <c r="Z156" s="142"/>
      <c r="AA156" s="431">
        <f>IF(K156="?",0,IF(K156&lt;&gt;"",1,0))</f>
        <v>0</v>
      </c>
    </row>
    <row r="157" spans="1:27" s="234" customFormat="1" ht="5.25" customHeight="1" x14ac:dyDescent="0.2">
      <c r="A157" s="216"/>
      <c r="B157" s="136"/>
      <c r="C157" s="319"/>
      <c r="D157" s="319"/>
      <c r="E157" s="319"/>
      <c r="F157" s="319"/>
      <c r="G157" s="319"/>
      <c r="H157" s="330"/>
      <c r="I157" s="330"/>
      <c r="J157" s="330"/>
      <c r="K157" s="319"/>
      <c r="L157" s="319"/>
      <c r="M157" s="319"/>
      <c r="N157" s="319"/>
      <c r="O157" s="319"/>
      <c r="P157" s="319"/>
      <c r="Q157" s="319"/>
      <c r="R157" s="319"/>
      <c r="S157" s="319"/>
      <c r="T157" s="319"/>
      <c r="U157" s="319"/>
      <c r="V157" s="319"/>
      <c r="W157" s="319"/>
      <c r="X157" s="319"/>
      <c r="Y157" s="150"/>
      <c r="Z157" s="138"/>
      <c r="AA157" s="432"/>
    </row>
    <row r="158" spans="1:27" s="234" customFormat="1" ht="21" customHeight="1" x14ac:dyDescent="0.2">
      <c r="A158" s="215" t="s">
        <v>248</v>
      </c>
      <c r="B158" s="191"/>
      <c r="C158" s="330" t="s">
        <v>189</v>
      </c>
      <c r="D158" s="319"/>
      <c r="E158" s="319"/>
      <c r="F158" s="319"/>
      <c r="G158" s="319"/>
      <c r="H158" s="330"/>
      <c r="I158" s="330"/>
      <c r="J158" s="330"/>
      <c r="K158" s="383"/>
      <c r="L158" s="319" t="s">
        <v>191</v>
      </c>
      <c r="M158" s="319"/>
      <c r="N158" s="415"/>
      <c r="O158" s="319" t="s">
        <v>190</v>
      </c>
      <c r="P158" s="319"/>
      <c r="Q158" s="330"/>
      <c r="R158" s="330"/>
      <c r="S158" s="330"/>
      <c r="T158" s="330"/>
      <c r="U158" s="330"/>
      <c r="V158" s="330"/>
      <c r="W158" s="330"/>
      <c r="X158" s="330"/>
      <c r="Y158" s="150"/>
      <c r="Z158" s="142"/>
      <c r="AA158" s="431">
        <f>IF(K158="?",0,IF(K158&lt;&gt;"",1,0))+IF(N158="?",0,IF(N158&lt;&gt;"",1,0))</f>
        <v>0</v>
      </c>
    </row>
    <row r="159" spans="1:27" s="234" customFormat="1" ht="5.25" customHeight="1" x14ac:dyDescent="0.2">
      <c r="A159" s="216"/>
      <c r="B159" s="136"/>
      <c r="C159" s="319"/>
      <c r="D159" s="319"/>
      <c r="E159" s="319"/>
      <c r="F159" s="319"/>
      <c r="G159" s="319"/>
      <c r="H159" s="330"/>
      <c r="I159" s="330"/>
      <c r="J159" s="330"/>
      <c r="K159" s="330"/>
      <c r="L159" s="319"/>
      <c r="M159" s="319"/>
      <c r="N159" s="319"/>
      <c r="O159" s="319"/>
      <c r="P159" s="319"/>
      <c r="Q159" s="319"/>
      <c r="R159" s="319"/>
      <c r="S159" s="319"/>
      <c r="T159" s="319"/>
      <c r="U159" s="319"/>
      <c r="V159" s="319"/>
      <c r="W159" s="319"/>
      <c r="X159" s="319"/>
      <c r="Y159" s="150"/>
      <c r="Z159" s="138"/>
      <c r="AA159" s="432"/>
    </row>
    <row r="160" spans="1:27" s="234" customFormat="1" ht="21" customHeight="1" x14ac:dyDescent="0.2">
      <c r="A160" s="216" t="s">
        <v>87</v>
      </c>
      <c r="B160" s="191"/>
      <c r="C160" s="330" t="s">
        <v>328</v>
      </c>
      <c r="D160" s="319"/>
      <c r="E160" s="319"/>
      <c r="F160" s="319"/>
      <c r="G160" s="319"/>
      <c r="H160" s="330"/>
      <c r="I160" s="330"/>
      <c r="J160" s="330"/>
      <c r="K160" s="605"/>
      <c r="L160" s="576"/>
      <c r="M160" s="576"/>
      <c r="N160" s="576"/>
      <c r="O160" s="319"/>
      <c r="P160" s="319"/>
      <c r="Q160" s="330"/>
      <c r="R160" s="330"/>
      <c r="S160" s="330"/>
      <c r="T160" s="330"/>
      <c r="U160" s="330"/>
      <c r="V160" s="330"/>
      <c r="W160" s="330"/>
      <c r="X160" s="330"/>
      <c r="Y160" s="150"/>
      <c r="Z160" s="142"/>
      <c r="AA160" s="431">
        <f>IF(K160="?",0,IF(K160&lt;&gt;"",1,0))</f>
        <v>0</v>
      </c>
    </row>
    <row r="161" spans="1:27" s="234" customFormat="1" ht="5.25" customHeight="1" x14ac:dyDescent="0.2">
      <c r="A161" s="216"/>
      <c r="B161" s="136"/>
      <c r="C161" s="319"/>
      <c r="D161" s="319"/>
      <c r="E161" s="319"/>
      <c r="F161" s="319"/>
      <c r="G161" s="319"/>
      <c r="H161" s="330"/>
      <c r="I161" s="330"/>
      <c r="J161" s="330"/>
      <c r="K161" s="330"/>
      <c r="L161" s="319"/>
      <c r="M161" s="319"/>
      <c r="N161" s="319"/>
      <c r="O161" s="319"/>
      <c r="P161" s="319"/>
      <c r="Q161" s="319"/>
      <c r="R161" s="319"/>
      <c r="S161" s="319"/>
      <c r="T161" s="319"/>
      <c r="U161" s="319"/>
      <c r="V161" s="319"/>
      <c r="W161" s="319"/>
      <c r="X161" s="319"/>
      <c r="Y161" s="150"/>
      <c r="Z161" s="138"/>
      <c r="AA161" s="432"/>
    </row>
    <row r="162" spans="1:27" s="234" customFormat="1" ht="21" customHeight="1" x14ac:dyDescent="0.2">
      <c r="A162" s="216" t="s">
        <v>282</v>
      </c>
      <c r="B162" s="141"/>
      <c r="C162" s="330" t="s">
        <v>288</v>
      </c>
      <c r="D162" s="319"/>
      <c r="E162" s="319"/>
      <c r="F162" s="319"/>
      <c r="G162" s="319"/>
      <c r="H162" s="330"/>
      <c r="I162" s="330"/>
      <c r="J162" s="330"/>
      <c r="K162" s="383"/>
      <c r="L162" s="319"/>
      <c r="M162" s="319"/>
      <c r="N162" s="319"/>
      <c r="O162" s="319"/>
      <c r="P162" s="319"/>
      <c r="Q162" s="319"/>
      <c r="R162" s="319"/>
      <c r="S162" s="319"/>
      <c r="T162" s="319"/>
      <c r="U162" s="319"/>
      <c r="V162" s="319"/>
      <c r="W162" s="319"/>
      <c r="X162" s="319"/>
      <c r="Y162" s="150"/>
      <c r="Z162" s="142"/>
      <c r="AA162" s="431">
        <f>IF(K162="?",0,IF(K162&lt;&gt;"",1,0))</f>
        <v>0</v>
      </c>
    </row>
    <row r="163" spans="1:27" s="234" customFormat="1" ht="5.25" customHeight="1" x14ac:dyDescent="0.2">
      <c r="A163" s="216"/>
      <c r="B163" s="136"/>
      <c r="C163" s="319"/>
      <c r="D163" s="319"/>
      <c r="E163" s="319"/>
      <c r="F163" s="319"/>
      <c r="G163" s="319"/>
      <c r="H163" s="330"/>
      <c r="I163" s="330"/>
      <c r="J163" s="330"/>
      <c r="K163" s="330"/>
      <c r="L163" s="319"/>
      <c r="M163" s="319"/>
      <c r="N163" s="319"/>
      <c r="O163" s="319"/>
      <c r="P163" s="319"/>
      <c r="Q163" s="319"/>
      <c r="R163" s="319"/>
      <c r="S163" s="319"/>
      <c r="T163" s="319"/>
      <c r="U163" s="319"/>
      <c r="V163" s="319"/>
      <c r="W163" s="319"/>
      <c r="X163" s="319"/>
      <c r="Y163" s="150"/>
      <c r="Z163" s="138"/>
      <c r="AA163" s="432"/>
    </row>
    <row r="164" spans="1:27" s="234" customFormat="1" ht="21" customHeight="1" x14ac:dyDescent="0.2">
      <c r="A164" s="216" t="s">
        <v>88</v>
      </c>
      <c r="B164" s="141"/>
      <c r="C164" s="330" t="s">
        <v>76</v>
      </c>
      <c r="D164" s="319"/>
      <c r="E164" s="319"/>
      <c r="F164" s="319"/>
      <c r="G164" s="319"/>
      <c r="H164" s="330"/>
      <c r="I164" s="330"/>
      <c r="J164" s="330"/>
      <c r="K164" s="601"/>
      <c r="L164" s="508"/>
      <c r="M164" s="508"/>
      <c r="N164" s="508"/>
      <c r="O164" s="508"/>
      <c r="P164" s="508"/>
      <c r="Q164" s="508"/>
      <c r="R164" s="508"/>
      <c r="S164" s="508"/>
      <c r="T164" s="508"/>
      <c r="U164" s="508"/>
      <c r="V164" s="508"/>
      <c r="W164" s="508"/>
      <c r="X164" s="508"/>
      <c r="Y164" s="150"/>
      <c r="Z164" s="142"/>
      <c r="AA164" s="431">
        <f>IF(K164="?",0,IF(K164&lt;&gt;"",1,0))</f>
        <v>0</v>
      </c>
    </row>
    <row r="165" spans="1:27" s="234" customFormat="1" ht="9" customHeight="1" x14ac:dyDescent="0.2">
      <c r="A165" s="216"/>
      <c r="B165" s="136"/>
      <c r="C165" s="319"/>
      <c r="D165" s="319"/>
      <c r="E165" s="319"/>
      <c r="F165" s="319"/>
      <c r="G165" s="319"/>
      <c r="H165" s="330"/>
      <c r="I165" s="330"/>
      <c r="J165" s="330"/>
      <c r="K165" s="330"/>
      <c r="L165" s="319"/>
      <c r="M165" s="319"/>
      <c r="N165" s="319"/>
      <c r="O165" s="319"/>
      <c r="P165" s="225"/>
      <c r="Q165" s="225"/>
      <c r="R165" s="225"/>
      <c r="S165" s="225"/>
      <c r="T165" s="225"/>
      <c r="U165" s="225"/>
      <c r="V165" s="225"/>
      <c r="W165" s="225"/>
      <c r="X165" s="225"/>
      <c r="Y165" s="219" t="s">
        <v>183</v>
      </c>
      <c r="Z165" s="138"/>
      <c r="AA165" s="432"/>
    </row>
    <row r="166" spans="1:27" s="234" customFormat="1" ht="21" customHeight="1" x14ac:dyDescent="0.2">
      <c r="A166" s="216" t="s">
        <v>89</v>
      </c>
      <c r="B166" s="141"/>
      <c r="C166" s="330" t="s">
        <v>192</v>
      </c>
      <c r="D166" s="330"/>
      <c r="E166" s="330"/>
      <c r="F166" s="330"/>
      <c r="G166" s="330"/>
      <c r="H166" s="319"/>
      <c r="I166" s="319"/>
      <c r="J166" s="319"/>
      <c r="K166" s="319"/>
      <c r="L166" s="319"/>
      <c r="M166" s="319"/>
      <c r="N166" s="319"/>
      <c r="O166" s="319"/>
      <c r="P166" s="225"/>
      <c r="Q166" s="225"/>
      <c r="R166" s="225"/>
      <c r="S166" s="225"/>
      <c r="T166" s="513" t="s">
        <v>249</v>
      </c>
      <c r="U166" s="577"/>
      <c r="V166" s="577"/>
      <c r="W166" s="577"/>
      <c r="X166" s="561"/>
      <c r="Y166" s="219"/>
      <c r="Z166" s="142"/>
      <c r="AA166" s="431">
        <f>IF(T166="?",0,IF(T166&lt;&gt;"",1,0))</f>
        <v>0</v>
      </c>
    </row>
    <row r="167" spans="1:27" s="234" customFormat="1" ht="5.25" customHeight="1" x14ac:dyDescent="0.2">
      <c r="A167" s="216"/>
      <c r="B167" s="136"/>
      <c r="C167" s="319"/>
      <c r="D167" s="319"/>
      <c r="E167" s="319"/>
      <c r="F167" s="319"/>
      <c r="G167" s="319"/>
      <c r="H167" s="330"/>
      <c r="I167" s="330"/>
      <c r="J167" s="330"/>
      <c r="K167" s="330"/>
      <c r="L167" s="319"/>
      <c r="M167" s="319"/>
      <c r="N167" s="319"/>
      <c r="O167" s="319"/>
      <c r="P167" s="319"/>
      <c r="Q167" s="319"/>
      <c r="R167" s="319"/>
      <c r="S167" s="319"/>
      <c r="T167" s="319"/>
      <c r="U167" s="319"/>
      <c r="V167" s="225"/>
      <c r="W167" s="225"/>
      <c r="X167" s="225"/>
      <c r="Y167" s="393"/>
      <c r="Z167" s="138"/>
      <c r="AA167" s="432"/>
    </row>
    <row r="168" spans="1:27" s="234" customFormat="1" ht="27" customHeight="1" x14ac:dyDescent="0.2">
      <c r="A168" s="216" t="s">
        <v>90</v>
      </c>
      <c r="B168" s="141"/>
      <c r="C168" s="578" t="s">
        <v>80</v>
      </c>
      <c r="D168" s="578"/>
      <c r="E168" s="578"/>
      <c r="F168" s="578"/>
      <c r="G168" s="578"/>
      <c r="H168" s="578"/>
      <c r="I168" s="578"/>
      <c r="J168" s="578"/>
      <c r="K168" s="578"/>
      <c r="L168" s="578"/>
      <c r="M168" s="578"/>
      <c r="N168" s="578"/>
      <c r="O168" s="578"/>
      <c r="P168" s="578"/>
      <c r="Q168" s="365"/>
      <c r="R168" s="365"/>
      <c r="S168" s="365"/>
      <c r="T168" s="365"/>
      <c r="U168" s="365"/>
      <c r="V168" s="365"/>
      <c r="W168" s="513" t="s">
        <v>249</v>
      </c>
      <c r="X168" s="514"/>
      <c r="Y168" s="365"/>
      <c r="Z168" s="142"/>
      <c r="AA168" s="431">
        <f>IF(W168="?",0,IF(W168&lt;&gt;"",1,0))</f>
        <v>0</v>
      </c>
    </row>
    <row r="169" spans="1:27" s="234" customFormat="1" ht="9" customHeight="1" x14ac:dyDescent="0.2">
      <c r="A169" s="216"/>
      <c r="B169" s="136"/>
      <c r="C169" s="156"/>
      <c r="D169" s="156"/>
      <c r="E169" s="156"/>
      <c r="F169" s="156"/>
      <c r="G169" s="156"/>
      <c r="H169" s="173"/>
      <c r="I169" s="173"/>
      <c r="J169" s="173"/>
      <c r="K169" s="173"/>
      <c r="L169" s="156"/>
      <c r="M169" s="156"/>
      <c r="N169" s="156"/>
      <c r="O169" s="156"/>
      <c r="P169" s="156"/>
      <c r="Q169" s="156"/>
      <c r="R169" s="156"/>
      <c r="S169" s="156"/>
      <c r="T169" s="156"/>
      <c r="U169" s="156"/>
      <c r="V169" s="156"/>
      <c r="W169" s="156"/>
      <c r="X169" s="156"/>
      <c r="Y169" s="245"/>
      <c r="Z169" s="138"/>
      <c r="AA169" s="432"/>
    </row>
    <row r="170" spans="1:27" s="234" customFormat="1" ht="5.25" customHeight="1" x14ac:dyDescent="0.2">
      <c r="A170" s="216"/>
      <c r="B170" s="136"/>
      <c r="C170" s="319"/>
      <c r="D170" s="319"/>
      <c r="E170" s="319"/>
      <c r="F170" s="319"/>
      <c r="G170" s="319"/>
      <c r="H170" s="330"/>
      <c r="I170" s="330"/>
      <c r="J170" s="330"/>
      <c r="K170" s="330"/>
      <c r="L170" s="319"/>
      <c r="M170" s="319"/>
      <c r="N170" s="319"/>
      <c r="O170" s="319"/>
      <c r="P170" s="319"/>
      <c r="Q170" s="319"/>
      <c r="R170" s="319"/>
      <c r="S170" s="319"/>
      <c r="T170" s="319"/>
      <c r="U170" s="319"/>
      <c r="V170" s="319"/>
      <c r="W170" s="319"/>
      <c r="X170" s="319"/>
      <c r="Y170" s="393"/>
      <c r="Z170" s="138"/>
      <c r="AA170" s="432"/>
    </row>
    <row r="171" spans="1:27" s="234" customFormat="1" ht="36" customHeight="1" x14ac:dyDescent="0.2">
      <c r="A171" s="216"/>
      <c r="B171" s="141"/>
      <c r="C171" s="606" t="s">
        <v>77</v>
      </c>
      <c r="D171" s="606"/>
      <c r="E171" s="606"/>
      <c r="F171" s="606"/>
      <c r="G171" s="606"/>
      <c r="H171" s="606"/>
      <c r="I171" s="606"/>
      <c r="J171" s="606"/>
      <c r="K171" s="606"/>
      <c r="L171" s="606"/>
      <c r="M171" s="606"/>
      <c r="N171" s="606"/>
      <c r="O171" s="606"/>
      <c r="P171" s="606"/>
      <c r="Q171" s="606"/>
      <c r="R171" s="606"/>
      <c r="S171" s="606"/>
      <c r="T171" s="606"/>
      <c r="U171" s="606"/>
      <c r="V171" s="606"/>
      <c r="W171" s="606"/>
      <c r="X171" s="606"/>
      <c r="Y171" s="606"/>
      <c r="Z171" s="142"/>
      <c r="AA171" s="432"/>
    </row>
    <row r="172" spans="1:27" s="234" customFormat="1" ht="48" customHeight="1" x14ac:dyDescent="0.2">
      <c r="A172" s="216"/>
      <c r="B172" s="141"/>
      <c r="C172" s="520" t="s">
        <v>281</v>
      </c>
      <c r="D172" s="585"/>
      <c r="E172" s="585"/>
      <c r="F172" s="585"/>
      <c r="G172" s="585"/>
      <c r="H172" s="585"/>
      <c r="I172" s="585"/>
      <c r="J172" s="585"/>
      <c r="K172" s="585"/>
      <c r="L172" s="585"/>
      <c r="M172" s="585"/>
      <c r="N172" s="585"/>
      <c r="O172" s="585"/>
      <c r="P172" s="585"/>
      <c r="Q172" s="585"/>
      <c r="R172" s="585"/>
      <c r="S172" s="585"/>
      <c r="T172" s="585"/>
      <c r="U172" s="585"/>
      <c r="V172" s="585"/>
      <c r="W172" s="585"/>
      <c r="X172" s="585"/>
      <c r="Y172" s="327"/>
      <c r="Z172" s="142"/>
      <c r="AA172" s="432"/>
    </row>
    <row r="173" spans="1:27" s="234" customFormat="1" ht="5.25" customHeight="1" x14ac:dyDescent="0.2">
      <c r="A173" s="216"/>
      <c r="B173" s="136"/>
      <c r="C173" s="319"/>
      <c r="D173" s="319"/>
      <c r="E173" s="319"/>
      <c r="F173" s="319"/>
      <c r="G173" s="319"/>
      <c r="H173" s="314" t="s">
        <v>249</v>
      </c>
      <c r="I173" s="314" t="s">
        <v>256</v>
      </c>
      <c r="J173" s="314" t="s">
        <v>257</v>
      </c>
      <c r="K173" s="314" t="s">
        <v>258</v>
      </c>
      <c r="L173" s="314" t="s">
        <v>255</v>
      </c>
      <c r="M173" s="314" t="s">
        <v>259</v>
      </c>
      <c r="N173" s="314" t="s">
        <v>269</v>
      </c>
      <c r="O173" s="314" t="s">
        <v>270</v>
      </c>
      <c r="P173" s="315" t="s">
        <v>260</v>
      </c>
      <c r="Q173" s="315" t="s">
        <v>261</v>
      </c>
      <c r="R173" s="315" t="s">
        <v>262</v>
      </c>
      <c r="S173" s="315" t="s">
        <v>263</v>
      </c>
      <c r="T173" s="315" t="s">
        <v>264</v>
      </c>
      <c r="U173" s="315" t="s">
        <v>265</v>
      </c>
      <c r="V173" s="315" t="s">
        <v>266</v>
      </c>
      <c r="W173" s="315" t="s">
        <v>267</v>
      </c>
      <c r="X173" s="315" t="s">
        <v>268</v>
      </c>
      <c r="Y173" s="219" t="s">
        <v>183</v>
      </c>
      <c r="Z173" s="138"/>
      <c r="AA173" s="432"/>
    </row>
    <row r="174" spans="1:27" s="235" customFormat="1" ht="21" customHeight="1" x14ac:dyDescent="0.2">
      <c r="A174" s="216" t="s">
        <v>91</v>
      </c>
      <c r="B174" s="123"/>
      <c r="C174" s="150" t="s">
        <v>254</v>
      </c>
      <c r="D174" s="150"/>
      <c r="E174" s="150"/>
      <c r="F174" s="150"/>
      <c r="G174" s="150"/>
      <c r="H174" s="325"/>
      <c r="I174" s="325"/>
      <c r="J174" s="325"/>
      <c r="K174" s="325"/>
      <c r="L174" s="513" t="s">
        <v>249</v>
      </c>
      <c r="M174" s="539"/>
      <c r="N174" s="560"/>
      <c r="O174" s="560"/>
      <c r="P174" s="560"/>
      <c r="Q174" s="560"/>
      <c r="R174" s="560"/>
      <c r="S174" s="560"/>
      <c r="T174" s="560"/>
      <c r="U174" s="560"/>
      <c r="V174" s="560"/>
      <c r="W174" s="560"/>
      <c r="X174" s="561"/>
      <c r="Y174" s="126"/>
      <c r="Z174" s="127"/>
      <c r="AA174" s="431">
        <f>IF(L174="?",0,IF(L174&lt;&gt;"",1,0))</f>
        <v>0</v>
      </c>
    </row>
    <row r="175" spans="1:27" s="234" customFormat="1" ht="9" customHeight="1" x14ac:dyDescent="0.2">
      <c r="A175" s="216"/>
      <c r="B175" s="136"/>
      <c r="C175" s="319"/>
      <c r="D175" s="319"/>
      <c r="E175" s="319"/>
      <c r="F175" s="319"/>
      <c r="G175" s="319"/>
      <c r="H175" s="330"/>
      <c r="I175" s="330"/>
      <c r="J175" s="330"/>
      <c r="K175" s="330"/>
      <c r="L175" s="319"/>
      <c r="M175" s="319"/>
      <c r="N175" s="319"/>
      <c r="O175" s="319"/>
      <c r="P175" s="225"/>
      <c r="Q175" s="225"/>
      <c r="R175" s="225"/>
      <c r="S175" s="225"/>
      <c r="T175" s="315"/>
      <c r="U175" s="315"/>
      <c r="V175" s="315"/>
      <c r="W175" s="315"/>
      <c r="X175" s="315"/>
      <c r="Y175" s="219"/>
      <c r="Z175" s="138"/>
      <c r="AA175" s="432"/>
    </row>
    <row r="176" spans="1:27" s="234" customFormat="1" ht="300" customHeight="1" x14ac:dyDescent="0.2">
      <c r="A176" s="216" t="s">
        <v>92</v>
      </c>
      <c r="B176" s="195"/>
      <c r="C176" s="472"/>
      <c r="D176" s="488"/>
      <c r="E176" s="488"/>
      <c r="F176" s="488"/>
      <c r="G176" s="488"/>
      <c r="H176" s="488"/>
      <c r="I176" s="488"/>
      <c r="J176" s="488"/>
      <c r="K176" s="488"/>
      <c r="L176" s="488"/>
      <c r="M176" s="488"/>
      <c r="N176" s="488"/>
      <c r="O176" s="488"/>
      <c r="P176" s="488"/>
      <c r="Q176" s="488"/>
      <c r="R176" s="488"/>
      <c r="S176" s="488"/>
      <c r="T176" s="488"/>
      <c r="U176" s="488"/>
      <c r="V176" s="488"/>
      <c r="W176" s="488"/>
      <c r="X176" s="488"/>
      <c r="Y176" s="330"/>
      <c r="Z176" s="138"/>
      <c r="AA176" s="431">
        <f>IF(C176="?",0,IF(C176&lt;&gt;"",1,0))</f>
        <v>0</v>
      </c>
    </row>
    <row r="177" spans="1:27" s="234" customFormat="1" ht="9" customHeight="1" x14ac:dyDescent="0.2">
      <c r="A177" s="216"/>
      <c r="B177" s="144"/>
      <c r="C177" s="145"/>
      <c r="D177" s="145"/>
      <c r="E177" s="145"/>
      <c r="F177" s="145"/>
      <c r="G177" s="145"/>
      <c r="H177" s="145"/>
      <c r="I177" s="145"/>
      <c r="J177" s="145"/>
      <c r="K177" s="145"/>
      <c r="L177" s="145"/>
      <c r="M177" s="145"/>
      <c r="N177" s="145"/>
      <c r="O177" s="145"/>
      <c r="P177" s="145"/>
      <c r="Q177" s="145"/>
      <c r="R177" s="145"/>
      <c r="S177" s="145"/>
      <c r="T177" s="145"/>
      <c r="U177" s="145"/>
      <c r="V177" s="145"/>
      <c r="W177" s="145"/>
      <c r="X177" s="145"/>
      <c r="Y177" s="188"/>
      <c r="Z177" s="146"/>
      <c r="AA177" s="432"/>
    </row>
    <row r="178" spans="1:27" s="234" customFormat="1" ht="9" customHeight="1" x14ac:dyDescent="0.2">
      <c r="A178" s="212"/>
      <c r="B178" s="333"/>
      <c r="C178" s="334"/>
      <c r="D178" s="334"/>
      <c r="E178" s="334"/>
      <c r="F178" s="334"/>
      <c r="G178" s="334"/>
      <c r="H178" s="373"/>
      <c r="I178" s="373"/>
      <c r="J178" s="373"/>
      <c r="K178" s="334"/>
      <c r="L178" s="334"/>
      <c r="M178" s="334"/>
      <c r="N178" s="334"/>
      <c r="O178" s="334"/>
      <c r="P178" s="334"/>
      <c r="Q178" s="334"/>
      <c r="R178" s="334"/>
      <c r="S178" s="334"/>
      <c r="T178" s="334"/>
      <c r="U178" s="334"/>
      <c r="V178" s="334"/>
      <c r="W178" s="334"/>
      <c r="X178" s="334"/>
      <c r="Y178" s="335"/>
      <c r="Z178" s="336"/>
      <c r="AA178" s="432"/>
    </row>
    <row r="179" spans="1:27" ht="24" customHeight="1" x14ac:dyDescent="0.2">
      <c r="A179" s="216"/>
      <c r="B179" s="189"/>
      <c r="C179" s="607" t="s">
        <v>310</v>
      </c>
      <c r="D179" s="608"/>
      <c r="E179" s="608"/>
      <c r="F179" s="608"/>
      <c r="G179" s="608"/>
      <c r="H179" s="608"/>
      <c r="I179" s="384" t="s">
        <v>303</v>
      </c>
      <c r="J179" s="364"/>
      <c r="K179" s="602" t="str">
        <f>IF(Stammdaten!L32&lt;&gt;"",Stammdaten!L32,"")</f>
        <v/>
      </c>
      <c r="L179" s="603"/>
      <c r="M179" s="603"/>
      <c r="N179" s="603"/>
      <c r="O179" s="603"/>
      <c r="P179" s="603"/>
      <c r="Q179" s="603"/>
      <c r="R179" s="603"/>
      <c r="S179" s="603"/>
      <c r="T179" s="604"/>
      <c r="U179" s="563" t="str">
        <f>IF(Stammdaten!S25&lt;&gt;"",Stammdaten!S25,"-")</f>
        <v>00000000</v>
      </c>
      <c r="V179" s="564"/>
      <c r="W179" s="564"/>
      <c r="X179" s="565"/>
      <c r="Y179" s="372"/>
      <c r="Z179" s="152"/>
      <c r="AA179" s="431">
        <f>IF(SUM(AA180:AA202)&gt;0,10000,0)</f>
        <v>0</v>
      </c>
    </row>
    <row r="180" spans="1:27" s="234" customFormat="1" ht="5.25" customHeight="1" x14ac:dyDescent="0.2">
      <c r="A180" s="216"/>
      <c r="B180" s="136"/>
      <c r="C180" s="319"/>
      <c r="D180" s="319"/>
      <c r="E180" s="319"/>
      <c r="F180" s="319"/>
      <c r="G180" s="319"/>
      <c r="H180" s="319"/>
      <c r="I180" s="319"/>
      <c r="J180" s="319"/>
      <c r="K180" s="319"/>
      <c r="L180" s="319"/>
      <c r="M180" s="319"/>
      <c r="N180" s="319"/>
      <c r="O180" s="319"/>
      <c r="P180" s="319"/>
      <c r="Q180" s="319"/>
      <c r="R180" s="319"/>
      <c r="S180" s="319"/>
      <c r="T180" s="319"/>
      <c r="U180" s="319"/>
      <c r="V180" s="319"/>
      <c r="W180" s="319"/>
      <c r="X180" s="319"/>
      <c r="Y180" s="150"/>
      <c r="Z180" s="138"/>
      <c r="AA180" s="432"/>
    </row>
    <row r="181" spans="1:27" s="234" customFormat="1" ht="21" customHeight="1" x14ac:dyDescent="0.2">
      <c r="A181" s="216" t="s">
        <v>86</v>
      </c>
      <c r="B181" s="141"/>
      <c r="C181" s="330" t="s">
        <v>75</v>
      </c>
      <c r="D181" s="319"/>
      <c r="E181" s="319"/>
      <c r="F181" s="319"/>
      <c r="G181" s="319"/>
      <c r="H181" s="330"/>
      <c r="I181" s="330"/>
      <c r="J181" s="330"/>
      <c r="K181" s="601"/>
      <c r="L181" s="508"/>
      <c r="M181" s="508"/>
      <c r="N181" s="508"/>
      <c r="O181" s="508"/>
      <c r="P181" s="508"/>
      <c r="Q181" s="508"/>
      <c r="R181" s="508"/>
      <c r="S181" s="508"/>
      <c r="T181" s="508"/>
      <c r="U181" s="508"/>
      <c r="V181" s="508"/>
      <c r="W181" s="508"/>
      <c r="X181" s="508"/>
      <c r="Y181" s="150"/>
      <c r="Z181" s="142"/>
      <c r="AA181" s="431">
        <f>IF(K181="?",0,IF(K181&lt;&gt;"",1,0))</f>
        <v>0</v>
      </c>
    </row>
    <row r="182" spans="1:27" s="234" customFormat="1" ht="5.25" customHeight="1" x14ac:dyDescent="0.2">
      <c r="A182" s="216"/>
      <c r="B182" s="136"/>
      <c r="C182" s="319"/>
      <c r="D182" s="319"/>
      <c r="E182" s="319"/>
      <c r="F182" s="319"/>
      <c r="G182" s="319"/>
      <c r="H182" s="330"/>
      <c r="I182" s="330"/>
      <c r="J182" s="330"/>
      <c r="K182" s="319"/>
      <c r="L182" s="319"/>
      <c r="M182" s="319"/>
      <c r="N182" s="319"/>
      <c r="O182" s="319"/>
      <c r="P182" s="319"/>
      <c r="Q182" s="319"/>
      <c r="R182" s="319"/>
      <c r="S182" s="319"/>
      <c r="T182" s="319"/>
      <c r="U182" s="319"/>
      <c r="V182" s="319"/>
      <c r="W182" s="319"/>
      <c r="X182" s="319"/>
      <c r="Y182" s="150"/>
      <c r="Z182" s="138"/>
      <c r="AA182" s="432"/>
    </row>
    <row r="183" spans="1:27" s="234" customFormat="1" ht="21" customHeight="1" x14ac:dyDescent="0.2">
      <c r="A183" s="215" t="s">
        <v>248</v>
      </c>
      <c r="B183" s="191"/>
      <c r="C183" s="330" t="s">
        <v>189</v>
      </c>
      <c r="D183" s="319"/>
      <c r="E183" s="319"/>
      <c r="F183" s="319"/>
      <c r="G183" s="319"/>
      <c r="H183" s="330"/>
      <c r="I183" s="330"/>
      <c r="J183" s="330"/>
      <c r="K183" s="383"/>
      <c r="L183" s="319" t="s">
        <v>191</v>
      </c>
      <c r="M183" s="319"/>
      <c r="N183" s="415"/>
      <c r="O183" s="319" t="s">
        <v>190</v>
      </c>
      <c r="P183" s="319"/>
      <c r="Q183" s="330"/>
      <c r="R183" s="330"/>
      <c r="S183" s="330"/>
      <c r="T183" s="330"/>
      <c r="U183" s="330"/>
      <c r="V183" s="330"/>
      <c r="W183" s="330"/>
      <c r="X183" s="330"/>
      <c r="Y183" s="150"/>
      <c r="Z183" s="142"/>
      <c r="AA183" s="431">
        <f>IF(K183="?",0,IF(K183&lt;&gt;"",1,0))+IF(N183="?",0,IF(N183&lt;&gt;"",1,0))</f>
        <v>0</v>
      </c>
    </row>
    <row r="184" spans="1:27" s="234" customFormat="1" ht="5.25" customHeight="1" x14ac:dyDescent="0.2">
      <c r="A184" s="216"/>
      <c r="B184" s="136"/>
      <c r="C184" s="319"/>
      <c r="D184" s="319"/>
      <c r="E184" s="319"/>
      <c r="F184" s="319"/>
      <c r="G184" s="319"/>
      <c r="H184" s="330"/>
      <c r="I184" s="330"/>
      <c r="J184" s="330"/>
      <c r="K184" s="330"/>
      <c r="L184" s="319"/>
      <c r="M184" s="319"/>
      <c r="N184" s="319"/>
      <c r="O184" s="319"/>
      <c r="P184" s="319"/>
      <c r="Q184" s="319"/>
      <c r="R184" s="319"/>
      <c r="S184" s="319"/>
      <c r="T184" s="319"/>
      <c r="U184" s="319"/>
      <c r="V184" s="319"/>
      <c r="W184" s="319"/>
      <c r="X184" s="319"/>
      <c r="Y184" s="150"/>
      <c r="Z184" s="138"/>
      <c r="AA184" s="432"/>
    </row>
    <row r="185" spans="1:27" s="234" customFormat="1" ht="21" customHeight="1" x14ac:dyDescent="0.2">
      <c r="A185" s="216" t="s">
        <v>87</v>
      </c>
      <c r="B185" s="191"/>
      <c r="C185" s="330" t="s">
        <v>328</v>
      </c>
      <c r="D185" s="319"/>
      <c r="E185" s="319"/>
      <c r="F185" s="319"/>
      <c r="G185" s="319"/>
      <c r="H185" s="330"/>
      <c r="I185" s="330"/>
      <c r="J185" s="330"/>
      <c r="K185" s="605"/>
      <c r="L185" s="576"/>
      <c r="M185" s="576"/>
      <c r="N185" s="576"/>
      <c r="O185" s="319"/>
      <c r="P185" s="319"/>
      <c r="Q185" s="330"/>
      <c r="R185" s="330"/>
      <c r="S185" s="330"/>
      <c r="T185" s="330"/>
      <c r="U185" s="330"/>
      <c r="V185" s="330"/>
      <c r="W185" s="330"/>
      <c r="X185" s="330"/>
      <c r="Y185" s="150"/>
      <c r="Z185" s="142"/>
      <c r="AA185" s="431">
        <f>IF(K185="?",0,IF(K185&lt;&gt;"",1,0))</f>
        <v>0</v>
      </c>
    </row>
    <row r="186" spans="1:27" s="234" customFormat="1" ht="5.25" customHeight="1" x14ac:dyDescent="0.2">
      <c r="A186" s="216"/>
      <c r="B186" s="136"/>
      <c r="C186" s="319"/>
      <c r="D186" s="319"/>
      <c r="E186" s="319"/>
      <c r="F186" s="319"/>
      <c r="G186" s="319"/>
      <c r="H186" s="330"/>
      <c r="I186" s="330"/>
      <c r="J186" s="330"/>
      <c r="K186" s="330"/>
      <c r="L186" s="319"/>
      <c r="M186" s="319"/>
      <c r="N186" s="319"/>
      <c r="O186" s="319"/>
      <c r="P186" s="319"/>
      <c r="Q186" s="319"/>
      <c r="R186" s="319"/>
      <c r="S186" s="319"/>
      <c r="T186" s="319"/>
      <c r="U186" s="319"/>
      <c r="V186" s="319"/>
      <c r="W186" s="319"/>
      <c r="X186" s="319"/>
      <c r="Y186" s="150"/>
      <c r="Z186" s="138"/>
      <c r="AA186" s="432"/>
    </row>
    <row r="187" spans="1:27" s="234" customFormat="1" ht="21" customHeight="1" x14ac:dyDescent="0.2">
      <c r="A187" s="216" t="s">
        <v>282</v>
      </c>
      <c r="B187" s="141"/>
      <c r="C187" s="330" t="s">
        <v>288</v>
      </c>
      <c r="D187" s="319"/>
      <c r="E187" s="319"/>
      <c r="F187" s="319"/>
      <c r="G187" s="319"/>
      <c r="H187" s="330"/>
      <c r="I187" s="330"/>
      <c r="J187" s="330"/>
      <c r="K187" s="383"/>
      <c r="L187" s="319"/>
      <c r="M187" s="319"/>
      <c r="N187" s="319"/>
      <c r="O187" s="319"/>
      <c r="P187" s="319"/>
      <c r="Q187" s="319"/>
      <c r="R187" s="319"/>
      <c r="S187" s="319"/>
      <c r="T187" s="319"/>
      <c r="U187" s="319"/>
      <c r="V187" s="319"/>
      <c r="W187" s="319"/>
      <c r="X187" s="319"/>
      <c r="Y187" s="150"/>
      <c r="Z187" s="142"/>
      <c r="AA187" s="431">
        <f>IF(K187="?",0,IF(K187&lt;&gt;"",1,0))</f>
        <v>0</v>
      </c>
    </row>
    <row r="188" spans="1:27" s="234" customFormat="1" ht="5.25" customHeight="1" x14ac:dyDescent="0.2">
      <c r="A188" s="216"/>
      <c r="B188" s="136"/>
      <c r="C188" s="319"/>
      <c r="D188" s="319"/>
      <c r="E188" s="319"/>
      <c r="F188" s="319"/>
      <c r="G188" s="319"/>
      <c r="H188" s="330"/>
      <c r="I188" s="330"/>
      <c r="J188" s="330"/>
      <c r="K188" s="330"/>
      <c r="L188" s="319"/>
      <c r="M188" s="319"/>
      <c r="N188" s="319"/>
      <c r="O188" s="319"/>
      <c r="P188" s="319"/>
      <c r="Q188" s="319"/>
      <c r="R188" s="319"/>
      <c r="S188" s="319"/>
      <c r="T188" s="319"/>
      <c r="U188" s="319"/>
      <c r="V188" s="319"/>
      <c r="W188" s="319"/>
      <c r="X188" s="319"/>
      <c r="Y188" s="150"/>
      <c r="Z188" s="138"/>
      <c r="AA188" s="432"/>
    </row>
    <row r="189" spans="1:27" s="234" customFormat="1" ht="21" customHeight="1" x14ac:dyDescent="0.2">
      <c r="A189" s="216" t="s">
        <v>88</v>
      </c>
      <c r="B189" s="141"/>
      <c r="C189" s="330" t="s">
        <v>76</v>
      </c>
      <c r="D189" s="319"/>
      <c r="E189" s="319"/>
      <c r="F189" s="319"/>
      <c r="G189" s="319"/>
      <c r="H189" s="330"/>
      <c r="I189" s="330"/>
      <c r="J189" s="330"/>
      <c r="K189" s="601"/>
      <c r="L189" s="508"/>
      <c r="M189" s="508"/>
      <c r="N189" s="508"/>
      <c r="O189" s="508"/>
      <c r="P189" s="508"/>
      <c r="Q189" s="508"/>
      <c r="R189" s="508"/>
      <c r="S189" s="508"/>
      <c r="T189" s="508"/>
      <c r="U189" s="508"/>
      <c r="V189" s="508"/>
      <c r="W189" s="508"/>
      <c r="X189" s="508"/>
      <c r="Y189" s="150"/>
      <c r="Z189" s="142"/>
      <c r="AA189" s="431">
        <f>IF(K189="?",0,IF(K189&lt;&gt;"",1,0))</f>
        <v>0</v>
      </c>
    </row>
    <row r="190" spans="1:27" s="234" customFormat="1" ht="9" customHeight="1" x14ac:dyDescent="0.2">
      <c r="A190" s="216"/>
      <c r="B190" s="136"/>
      <c r="C190" s="319"/>
      <c r="D190" s="319"/>
      <c r="E190" s="319"/>
      <c r="F190" s="319"/>
      <c r="G190" s="319"/>
      <c r="H190" s="330"/>
      <c r="I190" s="330"/>
      <c r="J190" s="330"/>
      <c r="K190" s="330"/>
      <c r="L190" s="319"/>
      <c r="M190" s="319"/>
      <c r="N190" s="319"/>
      <c r="O190" s="319"/>
      <c r="P190" s="225"/>
      <c r="Q190" s="225"/>
      <c r="R190" s="225"/>
      <c r="S190" s="225"/>
      <c r="T190" s="225"/>
      <c r="U190" s="225"/>
      <c r="V190" s="225"/>
      <c r="W190" s="225"/>
      <c r="X190" s="225"/>
      <c r="Y190" s="219" t="s">
        <v>183</v>
      </c>
      <c r="Z190" s="138"/>
      <c r="AA190" s="432"/>
    </row>
    <row r="191" spans="1:27" s="234" customFormat="1" ht="21" customHeight="1" x14ac:dyDescent="0.2">
      <c r="A191" s="216" t="s">
        <v>89</v>
      </c>
      <c r="B191" s="141"/>
      <c r="C191" s="330" t="s">
        <v>192</v>
      </c>
      <c r="D191" s="330"/>
      <c r="E191" s="330"/>
      <c r="F191" s="330"/>
      <c r="G191" s="330"/>
      <c r="H191" s="319"/>
      <c r="I191" s="319"/>
      <c r="J191" s="319"/>
      <c r="K191" s="319"/>
      <c r="L191" s="319"/>
      <c r="M191" s="319"/>
      <c r="N191" s="319"/>
      <c r="O191" s="319"/>
      <c r="P191" s="225"/>
      <c r="Q191" s="225"/>
      <c r="R191" s="225"/>
      <c r="S191" s="225"/>
      <c r="T191" s="513" t="s">
        <v>249</v>
      </c>
      <c r="U191" s="577"/>
      <c r="V191" s="577"/>
      <c r="W191" s="577"/>
      <c r="X191" s="561"/>
      <c r="Y191" s="219"/>
      <c r="Z191" s="142"/>
      <c r="AA191" s="431">
        <f>IF(T191="?",0,IF(T191&lt;&gt;"",1,0))</f>
        <v>0</v>
      </c>
    </row>
    <row r="192" spans="1:27" s="234" customFormat="1" ht="5.25" customHeight="1" x14ac:dyDescent="0.2">
      <c r="A192" s="216"/>
      <c r="B192" s="136"/>
      <c r="C192" s="319"/>
      <c r="D192" s="319"/>
      <c r="E192" s="319"/>
      <c r="F192" s="319"/>
      <c r="G192" s="319"/>
      <c r="H192" s="330"/>
      <c r="I192" s="330"/>
      <c r="J192" s="330"/>
      <c r="K192" s="330"/>
      <c r="L192" s="319"/>
      <c r="M192" s="319"/>
      <c r="N192" s="319"/>
      <c r="O192" s="319"/>
      <c r="P192" s="319"/>
      <c r="Q192" s="319"/>
      <c r="R192" s="319"/>
      <c r="S192" s="319"/>
      <c r="T192" s="319"/>
      <c r="U192" s="319"/>
      <c r="V192" s="225"/>
      <c r="W192" s="225"/>
      <c r="X192" s="225"/>
      <c r="Y192" s="393"/>
      <c r="Z192" s="138"/>
      <c r="AA192" s="432"/>
    </row>
    <row r="193" spans="1:27" s="234" customFormat="1" ht="27" customHeight="1" x14ac:dyDescent="0.2">
      <c r="A193" s="216" t="s">
        <v>90</v>
      </c>
      <c r="B193" s="141"/>
      <c r="C193" s="578" t="s">
        <v>80</v>
      </c>
      <c r="D193" s="578"/>
      <c r="E193" s="578"/>
      <c r="F193" s="578"/>
      <c r="G193" s="578"/>
      <c r="H193" s="578"/>
      <c r="I193" s="578"/>
      <c r="J193" s="578"/>
      <c r="K193" s="578"/>
      <c r="L193" s="578"/>
      <c r="M193" s="578"/>
      <c r="N193" s="578"/>
      <c r="O193" s="578"/>
      <c r="P193" s="578"/>
      <c r="Q193" s="365"/>
      <c r="R193" s="365"/>
      <c r="S193" s="365"/>
      <c r="T193" s="365"/>
      <c r="U193" s="365"/>
      <c r="V193" s="365"/>
      <c r="W193" s="513" t="s">
        <v>249</v>
      </c>
      <c r="X193" s="514"/>
      <c r="Y193" s="365"/>
      <c r="Z193" s="142"/>
      <c r="AA193" s="431">
        <f>IF(W193="?",0,IF(W193&lt;&gt;"",1,0))</f>
        <v>0</v>
      </c>
    </row>
    <row r="194" spans="1:27" s="234" customFormat="1" ht="9" customHeight="1" x14ac:dyDescent="0.2">
      <c r="A194" s="216"/>
      <c r="B194" s="136"/>
      <c r="C194" s="156"/>
      <c r="D194" s="156"/>
      <c r="E194" s="156"/>
      <c r="F194" s="156"/>
      <c r="G194" s="156"/>
      <c r="H194" s="173"/>
      <c r="I194" s="173"/>
      <c r="J194" s="173"/>
      <c r="K194" s="173"/>
      <c r="L194" s="156"/>
      <c r="M194" s="156"/>
      <c r="N194" s="156"/>
      <c r="O194" s="156"/>
      <c r="P194" s="156"/>
      <c r="Q194" s="156"/>
      <c r="R194" s="156"/>
      <c r="S194" s="156"/>
      <c r="T194" s="156"/>
      <c r="U194" s="156"/>
      <c r="V194" s="156"/>
      <c r="W194" s="156"/>
      <c r="X194" s="156"/>
      <c r="Y194" s="245"/>
      <c r="Z194" s="138"/>
      <c r="AA194" s="432"/>
    </row>
    <row r="195" spans="1:27" s="234" customFormat="1" ht="5.25" customHeight="1" x14ac:dyDescent="0.2">
      <c r="A195" s="216"/>
      <c r="B195" s="136"/>
      <c r="C195" s="319"/>
      <c r="D195" s="319"/>
      <c r="E195" s="319"/>
      <c r="F195" s="319"/>
      <c r="G195" s="319"/>
      <c r="H195" s="330"/>
      <c r="I195" s="330"/>
      <c r="J195" s="330"/>
      <c r="K195" s="330"/>
      <c r="L195" s="319"/>
      <c r="M195" s="319"/>
      <c r="N195" s="319"/>
      <c r="O195" s="319"/>
      <c r="P195" s="319"/>
      <c r="Q195" s="319"/>
      <c r="R195" s="319"/>
      <c r="S195" s="319"/>
      <c r="T195" s="319"/>
      <c r="U195" s="319"/>
      <c r="V195" s="319"/>
      <c r="W195" s="319"/>
      <c r="X195" s="319"/>
      <c r="Y195" s="393"/>
      <c r="Z195" s="138"/>
      <c r="AA195" s="432"/>
    </row>
    <row r="196" spans="1:27" s="234" customFormat="1" ht="36" customHeight="1" x14ac:dyDescent="0.2">
      <c r="A196" s="216"/>
      <c r="B196" s="141"/>
      <c r="C196" s="606" t="s">
        <v>77</v>
      </c>
      <c r="D196" s="606"/>
      <c r="E196" s="606"/>
      <c r="F196" s="606"/>
      <c r="G196" s="606"/>
      <c r="H196" s="606"/>
      <c r="I196" s="606"/>
      <c r="J196" s="606"/>
      <c r="K196" s="606"/>
      <c r="L196" s="606"/>
      <c r="M196" s="606"/>
      <c r="N196" s="606"/>
      <c r="O196" s="606"/>
      <c r="P196" s="606"/>
      <c r="Q196" s="606"/>
      <c r="R196" s="606"/>
      <c r="S196" s="606"/>
      <c r="T196" s="606"/>
      <c r="U196" s="606"/>
      <c r="V196" s="606"/>
      <c r="W196" s="606"/>
      <c r="X196" s="606"/>
      <c r="Y196" s="606"/>
      <c r="Z196" s="142"/>
      <c r="AA196" s="432"/>
    </row>
    <row r="197" spans="1:27" s="234" customFormat="1" ht="48" customHeight="1" x14ac:dyDescent="0.2">
      <c r="A197" s="216"/>
      <c r="B197" s="141"/>
      <c r="C197" s="520" t="s">
        <v>281</v>
      </c>
      <c r="D197" s="585"/>
      <c r="E197" s="585"/>
      <c r="F197" s="585"/>
      <c r="G197" s="585"/>
      <c r="H197" s="585"/>
      <c r="I197" s="585"/>
      <c r="J197" s="585"/>
      <c r="K197" s="585"/>
      <c r="L197" s="585"/>
      <c r="M197" s="585"/>
      <c r="N197" s="585"/>
      <c r="O197" s="585"/>
      <c r="P197" s="585"/>
      <c r="Q197" s="585"/>
      <c r="R197" s="585"/>
      <c r="S197" s="585"/>
      <c r="T197" s="585"/>
      <c r="U197" s="585"/>
      <c r="V197" s="585"/>
      <c r="W197" s="585"/>
      <c r="X197" s="585"/>
      <c r="Y197" s="327"/>
      <c r="Z197" s="142"/>
      <c r="AA197" s="432"/>
    </row>
    <row r="198" spans="1:27" s="234" customFormat="1" ht="5.25" customHeight="1" x14ac:dyDescent="0.2">
      <c r="A198" s="216"/>
      <c r="B198" s="136"/>
      <c r="C198" s="319"/>
      <c r="D198" s="319"/>
      <c r="E198" s="319"/>
      <c r="F198" s="319"/>
      <c r="G198" s="319"/>
      <c r="H198" s="314" t="s">
        <v>249</v>
      </c>
      <c r="I198" s="314" t="s">
        <v>256</v>
      </c>
      <c r="J198" s="314" t="s">
        <v>257</v>
      </c>
      <c r="K198" s="314" t="s">
        <v>258</v>
      </c>
      <c r="L198" s="314" t="s">
        <v>255</v>
      </c>
      <c r="M198" s="314" t="s">
        <v>259</v>
      </c>
      <c r="N198" s="314" t="s">
        <v>269</v>
      </c>
      <c r="O198" s="314" t="s">
        <v>270</v>
      </c>
      <c r="P198" s="315" t="s">
        <v>260</v>
      </c>
      <c r="Q198" s="315" t="s">
        <v>261</v>
      </c>
      <c r="R198" s="315" t="s">
        <v>262</v>
      </c>
      <c r="S198" s="315" t="s">
        <v>263</v>
      </c>
      <c r="T198" s="315" t="s">
        <v>264</v>
      </c>
      <c r="U198" s="315" t="s">
        <v>265</v>
      </c>
      <c r="V198" s="315" t="s">
        <v>266</v>
      </c>
      <c r="W198" s="315" t="s">
        <v>267</v>
      </c>
      <c r="X198" s="315" t="s">
        <v>268</v>
      </c>
      <c r="Y198" s="219" t="s">
        <v>183</v>
      </c>
      <c r="Z198" s="138"/>
      <c r="AA198" s="432"/>
    </row>
    <row r="199" spans="1:27" s="235" customFormat="1" ht="21" customHeight="1" x14ac:dyDescent="0.2">
      <c r="A199" s="216" t="s">
        <v>91</v>
      </c>
      <c r="B199" s="123"/>
      <c r="C199" s="150" t="s">
        <v>254</v>
      </c>
      <c r="D199" s="150"/>
      <c r="E199" s="150"/>
      <c r="F199" s="150"/>
      <c r="G199" s="150"/>
      <c r="H199" s="325"/>
      <c r="I199" s="325"/>
      <c r="J199" s="325"/>
      <c r="K199" s="325"/>
      <c r="L199" s="513" t="s">
        <v>249</v>
      </c>
      <c r="M199" s="539"/>
      <c r="N199" s="560"/>
      <c r="O199" s="560"/>
      <c r="P199" s="560"/>
      <c r="Q199" s="560"/>
      <c r="R199" s="560"/>
      <c r="S199" s="560"/>
      <c r="T199" s="560"/>
      <c r="U199" s="560"/>
      <c r="V199" s="560"/>
      <c r="W199" s="560"/>
      <c r="X199" s="561"/>
      <c r="Y199" s="126"/>
      <c r="Z199" s="127"/>
      <c r="AA199" s="431">
        <f>IF(L199="?",0,IF(L199&lt;&gt;"",1,0))</f>
        <v>0</v>
      </c>
    </row>
    <row r="200" spans="1:27" s="234" customFormat="1" ht="9" customHeight="1" x14ac:dyDescent="0.2">
      <c r="A200" s="216"/>
      <c r="B200" s="136"/>
      <c r="C200" s="319"/>
      <c r="D200" s="319"/>
      <c r="E200" s="319"/>
      <c r="F200" s="319"/>
      <c r="G200" s="319"/>
      <c r="H200" s="330"/>
      <c r="I200" s="330"/>
      <c r="J200" s="330"/>
      <c r="K200" s="330"/>
      <c r="L200" s="319"/>
      <c r="M200" s="319"/>
      <c r="N200" s="319"/>
      <c r="O200" s="319"/>
      <c r="P200" s="225"/>
      <c r="Q200" s="225"/>
      <c r="R200" s="225"/>
      <c r="S200" s="225"/>
      <c r="T200" s="315"/>
      <c r="U200" s="315"/>
      <c r="V200" s="315"/>
      <c r="W200" s="315"/>
      <c r="X200" s="315"/>
      <c r="Y200" s="219"/>
      <c r="Z200" s="138"/>
      <c r="AA200" s="432"/>
    </row>
    <row r="201" spans="1:27" s="234" customFormat="1" ht="300" customHeight="1" x14ac:dyDescent="0.2">
      <c r="A201" s="216" t="s">
        <v>92</v>
      </c>
      <c r="B201" s="195"/>
      <c r="C201" s="472"/>
      <c r="D201" s="488"/>
      <c r="E201" s="488"/>
      <c r="F201" s="488"/>
      <c r="G201" s="488"/>
      <c r="H201" s="488"/>
      <c r="I201" s="488"/>
      <c r="J201" s="488"/>
      <c r="K201" s="488"/>
      <c r="L201" s="488"/>
      <c r="M201" s="488"/>
      <c r="N201" s="488"/>
      <c r="O201" s="488"/>
      <c r="P201" s="488"/>
      <c r="Q201" s="488"/>
      <c r="R201" s="488"/>
      <c r="S201" s="488"/>
      <c r="T201" s="488"/>
      <c r="U201" s="488"/>
      <c r="V201" s="488"/>
      <c r="W201" s="488"/>
      <c r="X201" s="488"/>
      <c r="Y201" s="330"/>
      <c r="Z201" s="138"/>
      <c r="AA201" s="431">
        <f>IF(C201="?",0,IF(C201&lt;&gt;"",1,0))</f>
        <v>0</v>
      </c>
    </row>
    <row r="202" spans="1:27" s="234" customFormat="1" ht="9" customHeight="1" x14ac:dyDescent="0.2">
      <c r="A202" s="216" t="str">
        <f>IF(U4&lt;&gt;"",U4,"")</f>
        <v>00000000</v>
      </c>
      <c r="B202" s="144"/>
      <c r="C202" s="145"/>
      <c r="D202" s="145"/>
      <c r="E202" s="145"/>
      <c r="F202" s="145"/>
      <c r="G202" s="145"/>
      <c r="H202" s="145"/>
      <c r="I202" s="145"/>
      <c r="J202" s="145"/>
      <c r="K202" s="145"/>
      <c r="L202" s="145"/>
      <c r="M202" s="145"/>
      <c r="N202" s="145"/>
      <c r="O202" s="145"/>
      <c r="P202" s="145"/>
      <c r="Q202" s="145"/>
      <c r="R202" s="145"/>
      <c r="S202" s="145"/>
      <c r="T202" s="145"/>
      <c r="U202" s="145"/>
      <c r="V202" s="145"/>
      <c r="W202" s="145"/>
      <c r="X202" s="145"/>
      <c r="Y202" s="188"/>
      <c r="Z202" s="146"/>
      <c r="AA202" s="432"/>
    </row>
    <row r="203" spans="1:27" s="234" customFormat="1" ht="9" customHeight="1" x14ac:dyDescent="0.2">
      <c r="A203" s="212"/>
      <c r="B203" s="333"/>
      <c r="C203" s="334"/>
      <c r="D203" s="334"/>
      <c r="E203" s="334"/>
      <c r="F203" s="334"/>
      <c r="G203" s="334"/>
      <c r="H203" s="373"/>
      <c r="I203" s="373"/>
      <c r="J203" s="373"/>
      <c r="K203" s="334"/>
      <c r="L203" s="334"/>
      <c r="M203" s="334"/>
      <c r="N203" s="334"/>
      <c r="O203" s="334"/>
      <c r="P203" s="334"/>
      <c r="Q203" s="334"/>
      <c r="R203" s="334"/>
      <c r="S203" s="334"/>
      <c r="T203" s="334"/>
      <c r="U203" s="334"/>
      <c r="V203" s="334"/>
      <c r="W203" s="334"/>
      <c r="X203" s="334"/>
      <c r="Y203" s="335"/>
      <c r="Z203" s="336"/>
      <c r="AA203" s="432"/>
    </row>
    <row r="204" spans="1:27" ht="24" customHeight="1" x14ac:dyDescent="0.2">
      <c r="A204" s="216"/>
      <c r="B204" s="189"/>
      <c r="C204" s="607" t="s">
        <v>310</v>
      </c>
      <c r="D204" s="608"/>
      <c r="E204" s="608"/>
      <c r="F204" s="608"/>
      <c r="G204" s="608"/>
      <c r="H204" s="608"/>
      <c r="I204" s="384" t="s">
        <v>302</v>
      </c>
      <c r="J204" s="364"/>
      <c r="K204" s="602" t="str">
        <f>IF(Stammdaten!L32&lt;&gt;"",Stammdaten!L32,"")</f>
        <v/>
      </c>
      <c r="L204" s="603"/>
      <c r="M204" s="603"/>
      <c r="N204" s="603"/>
      <c r="O204" s="603"/>
      <c r="P204" s="603"/>
      <c r="Q204" s="603"/>
      <c r="R204" s="603"/>
      <c r="S204" s="603"/>
      <c r="T204" s="604"/>
      <c r="U204" s="563" t="str">
        <f>IF(Stammdaten!S25&lt;&gt;"",Stammdaten!S25,"-")</f>
        <v>00000000</v>
      </c>
      <c r="V204" s="564"/>
      <c r="W204" s="564"/>
      <c r="X204" s="565"/>
      <c r="Y204" s="372"/>
      <c r="Z204" s="152"/>
      <c r="AA204" s="431">
        <f>IF(SUM(AA205:AA227)&gt;0,10000,0)</f>
        <v>0</v>
      </c>
    </row>
    <row r="205" spans="1:27" s="234" customFormat="1" ht="5.25" customHeight="1" x14ac:dyDescent="0.2">
      <c r="A205" s="216"/>
      <c r="B205" s="136"/>
      <c r="C205" s="319"/>
      <c r="D205" s="319"/>
      <c r="E205" s="319"/>
      <c r="F205" s="319"/>
      <c r="G205" s="319"/>
      <c r="H205" s="319"/>
      <c r="I205" s="319"/>
      <c r="J205" s="319"/>
      <c r="K205" s="319"/>
      <c r="L205" s="319"/>
      <c r="M205" s="319"/>
      <c r="N205" s="319"/>
      <c r="O205" s="319"/>
      <c r="P205" s="319"/>
      <c r="Q205" s="319"/>
      <c r="R205" s="319"/>
      <c r="S205" s="319"/>
      <c r="T205" s="319"/>
      <c r="U205" s="319"/>
      <c r="V205" s="319"/>
      <c r="W205" s="319"/>
      <c r="X205" s="319"/>
      <c r="Y205" s="150"/>
      <c r="Z205" s="138"/>
      <c r="AA205" s="432"/>
    </row>
    <row r="206" spans="1:27" s="234" customFormat="1" ht="21" customHeight="1" x14ac:dyDescent="0.2">
      <c r="A206" s="216" t="s">
        <v>86</v>
      </c>
      <c r="B206" s="141"/>
      <c r="C206" s="330" t="s">
        <v>75</v>
      </c>
      <c r="D206" s="319"/>
      <c r="E206" s="319"/>
      <c r="F206" s="319"/>
      <c r="G206" s="319"/>
      <c r="H206" s="330"/>
      <c r="I206" s="330"/>
      <c r="J206" s="330"/>
      <c r="K206" s="601"/>
      <c r="L206" s="508"/>
      <c r="M206" s="508"/>
      <c r="N206" s="508"/>
      <c r="O206" s="508"/>
      <c r="P206" s="508"/>
      <c r="Q206" s="508"/>
      <c r="R206" s="508"/>
      <c r="S206" s="508"/>
      <c r="T206" s="508"/>
      <c r="U206" s="508"/>
      <c r="V206" s="508"/>
      <c r="W206" s="508"/>
      <c r="X206" s="508"/>
      <c r="Y206" s="150"/>
      <c r="Z206" s="142"/>
      <c r="AA206" s="431">
        <f>IF(K206="?",0,IF(K206&lt;&gt;"",1,0))</f>
        <v>0</v>
      </c>
    </row>
    <row r="207" spans="1:27" s="234" customFormat="1" ht="5.25" customHeight="1" x14ac:dyDescent="0.2">
      <c r="A207" s="216"/>
      <c r="B207" s="136"/>
      <c r="C207" s="319"/>
      <c r="D207" s="319"/>
      <c r="E207" s="319"/>
      <c r="F207" s="319"/>
      <c r="G207" s="319"/>
      <c r="H207" s="330"/>
      <c r="I207" s="330"/>
      <c r="J207" s="330"/>
      <c r="K207" s="319"/>
      <c r="L207" s="319"/>
      <c r="M207" s="319"/>
      <c r="N207" s="319"/>
      <c r="O207" s="319"/>
      <c r="P207" s="319"/>
      <c r="Q207" s="319"/>
      <c r="R207" s="319"/>
      <c r="S207" s="319"/>
      <c r="T207" s="319"/>
      <c r="U207" s="319"/>
      <c r="V207" s="319"/>
      <c r="W207" s="319"/>
      <c r="X207" s="319"/>
      <c r="Y207" s="150"/>
      <c r="Z207" s="138"/>
      <c r="AA207" s="432"/>
    </row>
    <row r="208" spans="1:27" s="234" customFormat="1" ht="21" customHeight="1" x14ac:dyDescent="0.2">
      <c r="A208" s="215" t="s">
        <v>248</v>
      </c>
      <c r="B208" s="191"/>
      <c r="C208" s="330" t="s">
        <v>189</v>
      </c>
      <c r="D208" s="319"/>
      <c r="E208" s="319"/>
      <c r="F208" s="319"/>
      <c r="G208" s="319"/>
      <c r="H208" s="330"/>
      <c r="I208" s="330"/>
      <c r="J208" s="330"/>
      <c r="K208" s="383"/>
      <c r="L208" s="319" t="s">
        <v>191</v>
      </c>
      <c r="M208" s="319"/>
      <c r="N208" s="415"/>
      <c r="O208" s="319" t="s">
        <v>190</v>
      </c>
      <c r="P208" s="319"/>
      <c r="Q208" s="330"/>
      <c r="R208" s="330"/>
      <c r="S208" s="330"/>
      <c r="T208" s="330"/>
      <c r="U208" s="330"/>
      <c r="V208" s="330"/>
      <c r="W208" s="330"/>
      <c r="X208" s="330"/>
      <c r="Y208" s="150"/>
      <c r="Z208" s="142"/>
      <c r="AA208" s="431">
        <f>IF(K208="?",0,IF(K208&lt;&gt;"",1,0))+IF(N208="?",0,IF(N208&lt;&gt;"",1,0))</f>
        <v>0</v>
      </c>
    </row>
    <row r="209" spans="1:27" s="234" customFormat="1" ht="5.25" customHeight="1" x14ac:dyDescent="0.2">
      <c r="A209" s="216"/>
      <c r="B209" s="136"/>
      <c r="C209" s="319"/>
      <c r="D209" s="319"/>
      <c r="E209" s="319"/>
      <c r="F209" s="319"/>
      <c r="G209" s="319"/>
      <c r="H209" s="330"/>
      <c r="I209" s="330"/>
      <c r="J209" s="330"/>
      <c r="K209" s="330"/>
      <c r="L209" s="319"/>
      <c r="M209" s="319"/>
      <c r="N209" s="319"/>
      <c r="O209" s="319"/>
      <c r="P209" s="319"/>
      <c r="Q209" s="319"/>
      <c r="R209" s="319"/>
      <c r="S209" s="319"/>
      <c r="T209" s="319"/>
      <c r="U209" s="319"/>
      <c r="V209" s="319"/>
      <c r="W209" s="319"/>
      <c r="X209" s="319"/>
      <c r="Y209" s="150"/>
      <c r="Z209" s="138"/>
      <c r="AA209" s="432"/>
    </row>
    <row r="210" spans="1:27" s="234" customFormat="1" ht="21" customHeight="1" x14ac:dyDescent="0.2">
      <c r="A210" s="216" t="s">
        <v>87</v>
      </c>
      <c r="B210" s="191"/>
      <c r="C210" s="330" t="s">
        <v>328</v>
      </c>
      <c r="D210" s="319"/>
      <c r="E210" s="319"/>
      <c r="F210" s="319"/>
      <c r="G210" s="319"/>
      <c r="H210" s="330"/>
      <c r="I210" s="330"/>
      <c r="J210" s="330"/>
      <c r="K210" s="605"/>
      <c r="L210" s="576"/>
      <c r="M210" s="576"/>
      <c r="N210" s="576"/>
      <c r="O210" s="319"/>
      <c r="P210" s="319"/>
      <c r="Q210" s="330"/>
      <c r="R210" s="330"/>
      <c r="S210" s="330"/>
      <c r="T210" s="330"/>
      <c r="U210" s="330"/>
      <c r="V210" s="330"/>
      <c r="W210" s="330"/>
      <c r="X210" s="330"/>
      <c r="Y210" s="150"/>
      <c r="Z210" s="142"/>
      <c r="AA210" s="431">
        <f>IF(K210="?",0,IF(K210&lt;&gt;"",1,0))</f>
        <v>0</v>
      </c>
    </row>
    <row r="211" spans="1:27" s="234" customFormat="1" ht="5.25" customHeight="1" x14ac:dyDescent="0.2">
      <c r="A211" s="216"/>
      <c r="B211" s="136"/>
      <c r="C211" s="319"/>
      <c r="D211" s="319"/>
      <c r="E211" s="319"/>
      <c r="F211" s="319"/>
      <c r="G211" s="319"/>
      <c r="H211" s="330"/>
      <c r="I211" s="330"/>
      <c r="J211" s="330"/>
      <c r="K211" s="330"/>
      <c r="L211" s="319"/>
      <c r="M211" s="319"/>
      <c r="N211" s="319"/>
      <c r="O211" s="319"/>
      <c r="P211" s="319"/>
      <c r="Q211" s="319"/>
      <c r="R211" s="319"/>
      <c r="S211" s="319"/>
      <c r="T211" s="319"/>
      <c r="U211" s="319"/>
      <c r="V211" s="319"/>
      <c r="W211" s="319"/>
      <c r="X211" s="319"/>
      <c r="Y211" s="150"/>
      <c r="Z211" s="138"/>
      <c r="AA211" s="432"/>
    </row>
    <row r="212" spans="1:27" s="234" customFormat="1" ht="21" customHeight="1" x14ac:dyDescent="0.2">
      <c r="A212" s="216" t="s">
        <v>282</v>
      </c>
      <c r="B212" s="141"/>
      <c r="C212" s="330" t="s">
        <v>288</v>
      </c>
      <c r="D212" s="319"/>
      <c r="E212" s="319"/>
      <c r="F212" s="319"/>
      <c r="G212" s="319"/>
      <c r="H212" s="330"/>
      <c r="I212" s="330"/>
      <c r="J212" s="330"/>
      <c r="K212" s="383"/>
      <c r="L212" s="319"/>
      <c r="M212" s="319"/>
      <c r="N212" s="319"/>
      <c r="O212" s="319"/>
      <c r="P212" s="319"/>
      <c r="Q212" s="319"/>
      <c r="R212" s="319"/>
      <c r="S212" s="319"/>
      <c r="T212" s="319"/>
      <c r="U212" s="319"/>
      <c r="V212" s="319"/>
      <c r="W212" s="319"/>
      <c r="X212" s="319"/>
      <c r="Y212" s="150"/>
      <c r="Z212" s="142"/>
      <c r="AA212" s="431">
        <f>IF(K212="?",0,IF(K212&lt;&gt;"",1,0))</f>
        <v>0</v>
      </c>
    </row>
    <row r="213" spans="1:27" s="234" customFormat="1" ht="5.25" customHeight="1" x14ac:dyDescent="0.2">
      <c r="A213" s="216"/>
      <c r="B213" s="136"/>
      <c r="C213" s="319"/>
      <c r="D213" s="319"/>
      <c r="E213" s="319"/>
      <c r="F213" s="319"/>
      <c r="G213" s="319"/>
      <c r="H213" s="330"/>
      <c r="I213" s="330"/>
      <c r="J213" s="330"/>
      <c r="K213" s="330"/>
      <c r="L213" s="319"/>
      <c r="M213" s="319"/>
      <c r="N213" s="319"/>
      <c r="O213" s="319"/>
      <c r="P213" s="319"/>
      <c r="Q213" s="319"/>
      <c r="R213" s="319"/>
      <c r="S213" s="319"/>
      <c r="T213" s="319"/>
      <c r="U213" s="319"/>
      <c r="V213" s="319"/>
      <c r="W213" s="319"/>
      <c r="X213" s="319"/>
      <c r="Y213" s="150"/>
      <c r="Z213" s="138"/>
      <c r="AA213" s="432"/>
    </row>
    <row r="214" spans="1:27" s="234" customFormat="1" ht="21" customHeight="1" x14ac:dyDescent="0.2">
      <c r="A214" s="216" t="s">
        <v>88</v>
      </c>
      <c r="B214" s="141"/>
      <c r="C214" s="330" t="s">
        <v>76</v>
      </c>
      <c r="D214" s="319"/>
      <c r="E214" s="319"/>
      <c r="F214" s="319"/>
      <c r="G214" s="319"/>
      <c r="H214" s="330"/>
      <c r="I214" s="330"/>
      <c r="J214" s="330"/>
      <c r="K214" s="601"/>
      <c r="L214" s="508"/>
      <c r="M214" s="508"/>
      <c r="N214" s="508"/>
      <c r="O214" s="508"/>
      <c r="P214" s="508"/>
      <c r="Q214" s="508"/>
      <c r="R214" s="508"/>
      <c r="S214" s="508"/>
      <c r="T214" s="508"/>
      <c r="U214" s="508"/>
      <c r="V214" s="508"/>
      <c r="W214" s="508"/>
      <c r="X214" s="508"/>
      <c r="Y214" s="150"/>
      <c r="Z214" s="142"/>
      <c r="AA214" s="431">
        <f>IF(K214="?",0,IF(K214&lt;&gt;"",1,0))</f>
        <v>0</v>
      </c>
    </row>
    <row r="215" spans="1:27" s="234" customFormat="1" ht="9" customHeight="1" x14ac:dyDescent="0.2">
      <c r="A215" s="216"/>
      <c r="B215" s="136"/>
      <c r="C215" s="319"/>
      <c r="D215" s="319"/>
      <c r="E215" s="319"/>
      <c r="F215" s="319"/>
      <c r="G215" s="319"/>
      <c r="H215" s="330"/>
      <c r="I215" s="330"/>
      <c r="J215" s="330"/>
      <c r="K215" s="330"/>
      <c r="L215" s="319"/>
      <c r="M215" s="319"/>
      <c r="N215" s="319"/>
      <c r="O215" s="319"/>
      <c r="P215" s="225"/>
      <c r="Q215" s="225"/>
      <c r="R215" s="225"/>
      <c r="S215" s="225"/>
      <c r="T215" s="225"/>
      <c r="U215" s="225"/>
      <c r="V215" s="225"/>
      <c r="W215" s="225"/>
      <c r="X215" s="225"/>
      <c r="Y215" s="219" t="s">
        <v>183</v>
      </c>
      <c r="Z215" s="138"/>
      <c r="AA215" s="432"/>
    </row>
    <row r="216" spans="1:27" s="234" customFormat="1" ht="21" customHeight="1" x14ac:dyDescent="0.2">
      <c r="A216" s="216" t="s">
        <v>89</v>
      </c>
      <c r="B216" s="141"/>
      <c r="C216" s="330" t="s">
        <v>192</v>
      </c>
      <c r="D216" s="330"/>
      <c r="E216" s="330"/>
      <c r="F216" s="330"/>
      <c r="G216" s="330"/>
      <c r="H216" s="319"/>
      <c r="I216" s="319"/>
      <c r="J216" s="319"/>
      <c r="K216" s="319"/>
      <c r="L216" s="319"/>
      <c r="M216" s="319"/>
      <c r="N216" s="319"/>
      <c r="O216" s="319"/>
      <c r="P216" s="225"/>
      <c r="Q216" s="225"/>
      <c r="R216" s="225"/>
      <c r="S216" s="225"/>
      <c r="T216" s="513" t="s">
        <v>249</v>
      </c>
      <c r="U216" s="577"/>
      <c r="V216" s="577"/>
      <c r="W216" s="577"/>
      <c r="X216" s="561"/>
      <c r="Y216" s="219"/>
      <c r="Z216" s="142"/>
      <c r="AA216" s="431">
        <f>IF(T216="?",0,IF(T216&lt;&gt;"",1,0))</f>
        <v>0</v>
      </c>
    </row>
    <row r="217" spans="1:27" s="234" customFormat="1" ht="5.25" customHeight="1" x14ac:dyDescent="0.2">
      <c r="A217" s="216"/>
      <c r="B217" s="136"/>
      <c r="C217" s="319"/>
      <c r="D217" s="319"/>
      <c r="E217" s="319"/>
      <c r="F217" s="319"/>
      <c r="G217" s="319"/>
      <c r="H217" s="330"/>
      <c r="I217" s="330"/>
      <c r="J217" s="330"/>
      <c r="K217" s="330"/>
      <c r="L217" s="319"/>
      <c r="M217" s="319"/>
      <c r="N217" s="319"/>
      <c r="O217" s="319"/>
      <c r="P217" s="319"/>
      <c r="Q217" s="319"/>
      <c r="R217" s="319"/>
      <c r="S217" s="319"/>
      <c r="T217" s="319"/>
      <c r="U217" s="319"/>
      <c r="V217" s="225"/>
      <c r="W217" s="225"/>
      <c r="X217" s="225"/>
      <c r="Y217" s="393"/>
      <c r="Z217" s="138"/>
      <c r="AA217" s="432"/>
    </row>
    <row r="218" spans="1:27" s="234" customFormat="1" ht="27" customHeight="1" x14ac:dyDescent="0.2">
      <c r="A218" s="216" t="s">
        <v>90</v>
      </c>
      <c r="B218" s="141"/>
      <c r="C218" s="578" t="s">
        <v>80</v>
      </c>
      <c r="D218" s="578"/>
      <c r="E218" s="578"/>
      <c r="F218" s="578"/>
      <c r="G218" s="578"/>
      <c r="H218" s="578"/>
      <c r="I218" s="578"/>
      <c r="J218" s="578"/>
      <c r="K218" s="578"/>
      <c r="L218" s="578"/>
      <c r="M218" s="578"/>
      <c r="N218" s="578"/>
      <c r="O218" s="578"/>
      <c r="P218" s="578"/>
      <c r="Q218" s="365"/>
      <c r="R218" s="365"/>
      <c r="S218" s="365"/>
      <c r="T218" s="365"/>
      <c r="U218" s="365"/>
      <c r="V218" s="365"/>
      <c r="W218" s="513" t="s">
        <v>249</v>
      </c>
      <c r="X218" s="514"/>
      <c r="Y218" s="365"/>
      <c r="Z218" s="142"/>
      <c r="AA218" s="431">
        <f>IF(W218="?",0,IF(W218&lt;&gt;"",1,0))</f>
        <v>0</v>
      </c>
    </row>
    <row r="219" spans="1:27" s="234" customFormat="1" ht="9" customHeight="1" x14ac:dyDescent="0.2">
      <c r="A219" s="216"/>
      <c r="B219" s="136"/>
      <c r="C219" s="156"/>
      <c r="D219" s="156"/>
      <c r="E219" s="156"/>
      <c r="F219" s="156"/>
      <c r="G219" s="156"/>
      <c r="H219" s="173"/>
      <c r="I219" s="173"/>
      <c r="J219" s="173"/>
      <c r="K219" s="173"/>
      <c r="L219" s="156"/>
      <c r="M219" s="156"/>
      <c r="N219" s="156"/>
      <c r="O219" s="156"/>
      <c r="P219" s="156"/>
      <c r="Q219" s="156"/>
      <c r="R219" s="156"/>
      <c r="S219" s="156"/>
      <c r="T219" s="156"/>
      <c r="U219" s="156"/>
      <c r="V219" s="156"/>
      <c r="W219" s="156"/>
      <c r="X219" s="156"/>
      <c r="Y219" s="245"/>
      <c r="Z219" s="138"/>
      <c r="AA219" s="432"/>
    </row>
    <row r="220" spans="1:27" s="234" customFormat="1" ht="5.25" customHeight="1" x14ac:dyDescent="0.2">
      <c r="A220" s="216"/>
      <c r="B220" s="136"/>
      <c r="C220" s="319"/>
      <c r="D220" s="319"/>
      <c r="E220" s="319"/>
      <c r="F220" s="319"/>
      <c r="G220" s="319"/>
      <c r="H220" s="330"/>
      <c r="I220" s="330"/>
      <c r="J220" s="330"/>
      <c r="K220" s="330"/>
      <c r="L220" s="319"/>
      <c r="M220" s="319"/>
      <c r="N220" s="319"/>
      <c r="O220" s="319"/>
      <c r="P220" s="319"/>
      <c r="Q220" s="319"/>
      <c r="R220" s="319"/>
      <c r="S220" s="319"/>
      <c r="T220" s="319"/>
      <c r="U220" s="319"/>
      <c r="V220" s="319"/>
      <c r="W220" s="319"/>
      <c r="X220" s="319"/>
      <c r="Y220" s="393"/>
      <c r="Z220" s="138"/>
      <c r="AA220" s="432"/>
    </row>
    <row r="221" spans="1:27" s="234" customFormat="1" ht="36" customHeight="1" x14ac:dyDescent="0.2">
      <c r="A221" s="216"/>
      <c r="B221" s="141"/>
      <c r="C221" s="606" t="s">
        <v>77</v>
      </c>
      <c r="D221" s="606"/>
      <c r="E221" s="606"/>
      <c r="F221" s="606"/>
      <c r="G221" s="606"/>
      <c r="H221" s="606"/>
      <c r="I221" s="606"/>
      <c r="J221" s="606"/>
      <c r="K221" s="606"/>
      <c r="L221" s="606"/>
      <c r="M221" s="606"/>
      <c r="N221" s="606"/>
      <c r="O221" s="606"/>
      <c r="P221" s="606"/>
      <c r="Q221" s="606"/>
      <c r="R221" s="606"/>
      <c r="S221" s="606"/>
      <c r="T221" s="606"/>
      <c r="U221" s="606"/>
      <c r="V221" s="606"/>
      <c r="W221" s="606"/>
      <c r="X221" s="606"/>
      <c r="Y221" s="606"/>
      <c r="Z221" s="142"/>
      <c r="AA221" s="432"/>
    </row>
    <row r="222" spans="1:27" s="234" customFormat="1" ht="48" customHeight="1" x14ac:dyDescent="0.2">
      <c r="A222" s="216"/>
      <c r="B222" s="141"/>
      <c r="C222" s="520" t="s">
        <v>281</v>
      </c>
      <c r="D222" s="585"/>
      <c r="E222" s="585"/>
      <c r="F222" s="585"/>
      <c r="G222" s="585"/>
      <c r="H222" s="585"/>
      <c r="I222" s="585"/>
      <c r="J222" s="585"/>
      <c r="K222" s="585"/>
      <c r="L222" s="585"/>
      <c r="M222" s="585"/>
      <c r="N222" s="585"/>
      <c r="O222" s="585"/>
      <c r="P222" s="585"/>
      <c r="Q222" s="585"/>
      <c r="R222" s="585"/>
      <c r="S222" s="585"/>
      <c r="T222" s="585"/>
      <c r="U222" s="585"/>
      <c r="V222" s="585"/>
      <c r="W222" s="585"/>
      <c r="X222" s="585"/>
      <c r="Y222" s="327"/>
      <c r="Z222" s="142"/>
      <c r="AA222" s="432"/>
    </row>
    <row r="223" spans="1:27" s="234" customFormat="1" ht="5.25" customHeight="1" x14ac:dyDescent="0.2">
      <c r="A223" s="216"/>
      <c r="B223" s="136"/>
      <c r="C223" s="319"/>
      <c r="D223" s="319"/>
      <c r="E223" s="319"/>
      <c r="F223" s="319"/>
      <c r="G223" s="319"/>
      <c r="H223" s="314" t="s">
        <v>249</v>
      </c>
      <c r="I223" s="314" t="s">
        <v>256</v>
      </c>
      <c r="J223" s="314" t="s">
        <v>257</v>
      </c>
      <c r="K223" s="314" t="s">
        <v>258</v>
      </c>
      <c r="L223" s="314" t="s">
        <v>255</v>
      </c>
      <c r="M223" s="314" t="s">
        <v>259</v>
      </c>
      <c r="N223" s="314" t="s">
        <v>269</v>
      </c>
      <c r="O223" s="314" t="s">
        <v>270</v>
      </c>
      <c r="P223" s="315" t="s">
        <v>260</v>
      </c>
      <c r="Q223" s="315" t="s">
        <v>261</v>
      </c>
      <c r="R223" s="315" t="s">
        <v>262</v>
      </c>
      <c r="S223" s="315" t="s">
        <v>263</v>
      </c>
      <c r="T223" s="315" t="s">
        <v>264</v>
      </c>
      <c r="U223" s="315" t="s">
        <v>265</v>
      </c>
      <c r="V223" s="315" t="s">
        <v>266</v>
      </c>
      <c r="W223" s="315" t="s">
        <v>267</v>
      </c>
      <c r="X223" s="315" t="s">
        <v>268</v>
      </c>
      <c r="Y223" s="219" t="s">
        <v>183</v>
      </c>
      <c r="Z223" s="138"/>
      <c r="AA223" s="432"/>
    </row>
    <row r="224" spans="1:27" s="235" customFormat="1" ht="21" customHeight="1" x14ac:dyDescent="0.2">
      <c r="A224" s="216" t="s">
        <v>91</v>
      </c>
      <c r="B224" s="123"/>
      <c r="C224" s="150" t="s">
        <v>254</v>
      </c>
      <c r="D224" s="150"/>
      <c r="E224" s="150"/>
      <c r="F224" s="150"/>
      <c r="G224" s="150"/>
      <c r="H224" s="325"/>
      <c r="I224" s="325"/>
      <c r="J224" s="325"/>
      <c r="K224" s="325"/>
      <c r="L224" s="513" t="s">
        <v>249</v>
      </c>
      <c r="M224" s="539"/>
      <c r="N224" s="560"/>
      <c r="O224" s="560"/>
      <c r="P224" s="560"/>
      <c r="Q224" s="560"/>
      <c r="R224" s="560"/>
      <c r="S224" s="560"/>
      <c r="T224" s="560"/>
      <c r="U224" s="560"/>
      <c r="V224" s="560"/>
      <c r="W224" s="560"/>
      <c r="X224" s="561"/>
      <c r="Y224" s="126"/>
      <c r="Z224" s="127"/>
      <c r="AA224" s="431">
        <f>IF(L224="?",0,IF(L224&lt;&gt;"",1,0))</f>
        <v>0</v>
      </c>
    </row>
    <row r="225" spans="1:27" s="234" customFormat="1" ht="9" customHeight="1" x14ac:dyDescent="0.2">
      <c r="A225" s="216"/>
      <c r="B225" s="136"/>
      <c r="C225" s="319"/>
      <c r="D225" s="319"/>
      <c r="E225" s="319"/>
      <c r="F225" s="319"/>
      <c r="G225" s="319"/>
      <c r="H225" s="330"/>
      <c r="I225" s="330"/>
      <c r="J225" s="330"/>
      <c r="K225" s="330"/>
      <c r="L225" s="319"/>
      <c r="M225" s="319"/>
      <c r="N225" s="319"/>
      <c r="O225" s="319"/>
      <c r="P225" s="225"/>
      <c r="Q225" s="225"/>
      <c r="R225" s="225"/>
      <c r="S225" s="225"/>
      <c r="T225" s="315"/>
      <c r="U225" s="315"/>
      <c r="V225" s="315"/>
      <c r="W225" s="315"/>
      <c r="X225" s="315"/>
      <c r="Y225" s="219"/>
      <c r="Z225" s="138"/>
      <c r="AA225" s="432"/>
    </row>
    <row r="226" spans="1:27" s="234" customFormat="1" ht="300" customHeight="1" x14ac:dyDescent="0.2">
      <c r="A226" s="216" t="s">
        <v>92</v>
      </c>
      <c r="B226" s="195"/>
      <c r="C226" s="472"/>
      <c r="D226" s="488"/>
      <c r="E226" s="488"/>
      <c r="F226" s="488"/>
      <c r="G226" s="488"/>
      <c r="H226" s="488"/>
      <c r="I226" s="488"/>
      <c r="J226" s="488"/>
      <c r="K226" s="488"/>
      <c r="L226" s="488"/>
      <c r="M226" s="488"/>
      <c r="N226" s="488"/>
      <c r="O226" s="488"/>
      <c r="P226" s="488"/>
      <c r="Q226" s="488"/>
      <c r="R226" s="488"/>
      <c r="S226" s="488"/>
      <c r="T226" s="488"/>
      <c r="U226" s="488"/>
      <c r="V226" s="488"/>
      <c r="W226" s="488"/>
      <c r="X226" s="488"/>
      <c r="Y226" s="330"/>
      <c r="Z226" s="138"/>
      <c r="AA226" s="431">
        <f>IF(C226="?",0,IF(C226&lt;&gt;"",1,0))</f>
        <v>0</v>
      </c>
    </row>
    <row r="227" spans="1:27" s="234" customFormat="1" ht="9" customHeight="1" x14ac:dyDescent="0.2">
      <c r="A227" s="216"/>
      <c r="B227" s="144"/>
      <c r="C227" s="145"/>
      <c r="D227" s="145"/>
      <c r="E227" s="145"/>
      <c r="F227" s="145"/>
      <c r="G227" s="145"/>
      <c r="H227" s="145"/>
      <c r="I227" s="145"/>
      <c r="J227" s="145"/>
      <c r="K227" s="145"/>
      <c r="L227" s="145"/>
      <c r="M227" s="145"/>
      <c r="N227" s="145"/>
      <c r="O227" s="145"/>
      <c r="P227" s="145"/>
      <c r="Q227" s="145"/>
      <c r="R227" s="145"/>
      <c r="S227" s="145"/>
      <c r="T227" s="145"/>
      <c r="U227" s="145"/>
      <c r="V227" s="145"/>
      <c r="W227" s="145"/>
      <c r="X227" s="145"/>
      <c r="Y227" s="188"/>
      <c r="Z227" s="146"/>
      <c r="AA227" s="432"/>
    </row>
    <row r="228" spans="1:27" s="234" customFormat="1" ht="9" customHeight="1" x14ac:dyDescent="0.2">
      <c r="A228" s="212"/>
      <c r="B228" s="333"/>
      <c r="C228" s="334"/>
      <c r="D228" s="334"/>
      <c r="E228" s="334"/>
      <c r="F228" s="334"/>
      <c r="G228" s="334"/>
      <c r="H228" s="373"/>
      <c r="I228" s="373"/>
      <c r="J228" s="373"/>
      <c r="K228" s="334"/>
      <c r="L228" s="334"/>
      <c r="M228" s="334"/>
      <c r="N228" s="334"/>
      <c r="O228" s="334"/>
      <c r="P228" s="334"/>
      <c r="Q228" s="334"/>
      <c r="R228" s="334"/>
      <c r="S228" s="334"/>
      <c r="T228" s="334"/>
      <c r="U228" s="334"/>
      <c r="V228" s="334"/>
      <c r="W228" s="334"/>
      <c r="X228" s="334"/>
      <c r="Y228" s="335"/>
      <c r="Z228" s="336"/>
      <c r="AA228" s="432"/>
    </row>
    <row r="229" spans="1:27" ht="24" customHeight="1" x14ac:dyDescent="0.2">
      <c r="A229" s="216"/>
      <c r="B229" s="189"/>
      <c r="C229" s="607" t="s">
        <v>310</v>
      </c>
      <c r="D229" s="608"/>
      <c r="E229" s="608"/>
      <c r="F229" s="608"/>
      <c r="G229" s="608"/>
      <c r="H229" s="608"/>
      <c r="I229" s="384" t="s">
        <v>301</v>
      </c>
      <c r="J229" s="364"/>
      <c r="K229" s="602" t="str">
        <f>IF(Stammdaten!L32&lt;&gt;"",Stammdaten!L32,"")</f>
        <v/>
      </c>
      <c r="L229" s="603"/>
      <c r="M229" s="603"/>
      <c r="N229" s="603"/>
      <c r="O229" s="603"/>
      <c r="P229" s="603"/>
      <c r="Q229" s="603"/>
      <c r="R229" s="603"/>
      <c r="S229" s="603"/>
      <c r="T229" s="604"/>
      <c r="U229" s="563" t="str">
        <f>IF(Stammdaten!S25&lt;&gt;"",Stammdaten!S25,"-")</f>
        <v>00000000</v>
      </c>
      <c r="V229" s="564"/>
      <c r="W229" s="564"/>
      <c r="X229" s="565"/>
      <c r="Y229" s="372"/>
      <c r="Z229" s="152"/>
      <c r="AA229" s="431">
        <f>IF(SUM(AA230:AA252)&gt;0,10000,0)</f>
        <v>0</v>
      </c>
    </row>
    <row r="230" spans="1:27" s="234" customFormat="1" ht="5.25" customHeight="1" x14ac:dyDescent="0.2">
      <c r="A230" s="216"/>
      <c r="B230" s="136"/>
      <c r="C230" s="319"/>
      <c r="D230" s="319"/>
      <c r="E230" s="319"/>
      <c r="F230" s="319"/>
      <c r="G230" s="319"/>
      <c r="H230" s="319"/>
      <c r="I230" s="319"/>
      <c r="J230" s="319"/>
      <c r="K230" s="319"/>
      <c r="L230" s="319"/>
      <c r="M230" s="319"/>
      <c r="N230" s="319"/>
      <c r="O230" s="319"/>
      <c r="P230" s="319"/>
      <c r="Q230" s="319"/>
      <c r="R230" s="319"/>
      <c r="S230" s="319"/>
      <c r="T230" s="319"/>
      <c r="U230" s="319"/>
      <c r="V230" s="319"/>
      <c r="W230" s="319"/>
      <c r="X230" s="319"/>
      <c r="Y230" s="150"/>
      <c r="Z230" s="138"/>
      <c r="AA230" s="432"/>
    </row>
    <row r="231" spans="1:27" s="234" customFormat="1" ht="21" customHeight="1" x14ac:dyDescent="0.2">
      <c r="A231" s="216" t="s">
        <v>86</v>
      </c>
      <c r="B231" s="141"/>
      <c r="C231" s="330" t="s">
        <v>75</v>
      </c>
      <c r="D231" s="319"/>
      <c r="E231" s="319"/>
      <c r="F231" s="319"/>
      <c r="G231" s="319"/>
      <c r="H231" s="330"/>
      <c r="I231" s="330"/>
      <c r="J231" s="330"/>
      <c r="K231" s="601"/>
      <c r="L231" s="508"/>
      <c r="M231" s="508"/>
      <c r="N231" s="508"/>
      <c r="O231" s="508"/>
      <c r="P231" s="508"/>
      <c r="Q231" s="508"/>
      <c r="R231" s="508"/>
      <c r="S231" s="508"/>
      <c r="T231" s="508"/>
      <c r="U231" s="508"/>
      <c r="V231" s="508"/>
      <c r="W231" s="508"/>
      <c r="X231" s="508"/>
      <c r="Y231" s="150"/>
      <c r="Z231" s="142"/>
      <c r="AA231" s="431">
        <f>IF(K231="?",0,IF(K231&lt;&gt;"",1,0))</f>
        <v>0</v>
      </c>
    </row>
    <row r="232" spans="1:27" s="234" customFormat="1" ht="5.25" customHeight="1" x14ac:dyDescent="0.2">
      <c r="A232" s="216"/>
      <c r="B232" s="136"/>
      <c r="C232" s="319"/>
      <c r="D232" s="319"/>
      <c r="E232" s="319"/>
      <c r="F232" s="319"/>
      <c r="G232" s="319"/>
      <c r="H232" s="330"/>
      <c r="I232" s="330"/>
      <c r="J232" s="330"/>
      <c r="K232" s="319"/>
      <c r="L232" s="319"/>
      <c r="M232" s="319"/>
      <c r="N232" s="319"/>
      <c r="O232" s="319"/>
      <c r="P232" s="319"/>
      <c r="Q232" s="319"/>
      <c r="R232" s="319"/>
      <c r="S232" s="319"/>
      <c r="T232" s="319"/>
      <c r="U232" s="319"/>
      <c r="V232" s="319"/>
      <c r="W232" s="319"/>
      <c r="X232" s="319"/>
      <c r="Y232" s="150"/>
      <c r="Z232" s="138"/>
      <c r="AA232" s="432"/>
    </row>
    <row r="233" spans="1:27" s="234" customFormat="1" ht="21" customHeight="1" x14ac:dyDescent="0.2">
      <c r="A233" s="215" t="s">
        <v>248</v>
      </c>
      <c r="B233" s="191"/>
      <c r="C233" s="330" t="s">
        <v>189</v>
      </c>
      <c r="D233" s="319"/>
      <c r="E233" s="319"/>
      <c r="F233" s="319"/>
      <c r="G233" s="319"/>
      <c r="H233" s="330"/>
      <c r="I233" s="330"/>
      <c r="J233" s="330"/>
      <c r="K233" s="383"/>
      <c r="L233" s="319" t="s">
        <v>191</v>
      </c>
      <c r="M233" s="319"/>
      <c r="N233" s="415"/>
      <c r="O233" s="319" t="s">
        <v>190</v>
      </c>
      <c r="P233" s="319"/>
      <c r="Q233" s="330"/>
      <c r="R233" s="330"/>
      <c r="S233" s="330"/>
      <c r="T233" s="330"/>
      <c r="U233" s="330"/>
      <c r="V233" s="330"/>
      <c r="W233" s="330"/>
      <c r="X233" s="330"/>
      <c r="Y233" s="150"/>
      <c r="Z233" s="142"/>
      <c r="AA233" s="431">
        <f>IF(K233="?",0,IF(K233&lt;&gt;"",1,0))+IF(N233="?",0,IF(N233&lt;&gt;"",1,0))</f>
        <v>0</v>
      </c>
    </row>
    <row r="234" spans="1:27" s="234" customFormat="1" ht="5.25" customHeight="1" x14ac:dyDescent="0.2">
      <c r="A234" s="216"/>
      <c r="B234" s="136"/>
      <c r="C234" s="319"/>
      <c r="D234" s="319"/>
      <c r="E234" s="319"/>
      <c r="F234" s="319"/>
      <c r="G234" s="319"/>
      <c r="H234" s="330"/>
      <c r="I234" s="330"/>
      <c r="J234" s="330"/>
      <c r="K234" s="330"/>
      <c r="L234" s="319"/>
      <c r="M234" s="319"/>
      <c r="N234" s="319"/>
      <c r="O234" s="319"/>
      <c r="P234" s="319"/>
      <c r="Q234" s="319"/>
      <c r="R234" s="319"/>
      <c r="S234" s="319"/>
      <c r="T234" s="319"/>
      <c r="U234" s="319"/>
      <c r="V234" s="319"/>
      <c r="W234" s="319"/>
      <c r="X234" s="319"/>
      <c r="Y234" s="150"/>
      <c r="Z234" s="138"/>
      <c r="AA234" s="432"/>
    </row>
    <row r="235" spans="1:27" s="234" customFormat="1" ht="21" customHeight="1" x14ac:dyDescent="0.2">
      <c r="A235" s="216" t="s">
        <v>87</v>
      </c>
      <c r="B235" s="191"/>
      <c r="C235" s="330" t="s">
        <v>328</v>
      </c>
      <c r="D235" s="319"/>
      <c r="E235" s="319"/>
      <c r="F235" s="319"/>
      <c r="G235" s="319"/>
      <c r="H235" s="330"/>
      <c r="I235" s="330"/>
      <c r="J235" s="330"/>
      <c r="K235" s="605"/>
      <c r="L235" s="576"/>
      <c r="M235" s="576"/>
      <c r="N235" s="576"/>
      <c r="O235" s="319"/>
      <c r="P235" s="319"/>
      <c r="Q235" s="330"/>
      <c r="R235" s="330"/>
      <c r="S235" s="330"/>
      <c r="T235" s="330"/>
      <c r="U235" s="330"/>
      <c r="V235" s="330"/>
      <c r="W235" s="330"/>
      <c r="X235" s="330"/>
      <c r="Y235" s="150"/>
      <c r="Z235" s="142"/>
      <c r="AA235" s="431">
        <f>IF(K235="?",0,IF(K235&lt;&gt;"",1,0))</f>
        <v>0</v>
      </c>
    </row>
    <row r="236" spans="1:27" s="234" customFormat="1" ht="5.25" customHeight="1" x14ac:dyDescent="0.2">
      <c r="A236" s="216"/>
      <c r="B236" s="136"/>
      <c r="C236" s="319"/>
      <c r="D236" s="319"/>
      <c r="E236" s="319"/>
      <c r="F236" s="319"/>
      <c r="G236" s="319"/>
      <c r="H236" s="330"/>
      <c r="I236" s="330"/>
      <c r="J236" s="330"/>
      <c r="K236" s="330"/>
      <c r="L236" s="319"/>
      <c r="M236" s="319"/>
      <c r="N236" s="319"/>
      <c r="O236" s="319"/>
      <c r="P236" s="319"/>
      <c r="Q236" s="319"/>
      <c r="R236" s="319"/>
      <c r="S236" s="319"/>
      <c r="T236" s="319"/>
      <c r="U236" s="319"/>
      <c r="V236" s="319"/>
      <c r="W236" s="319"/>
      <c r="X236" s="319"/>
      <c r="Y236" s="150"/>
      <c r="Z236" s="138"/>
      <c r="AA236" s="432"/>
    </row>
    <row r="237" spans="1:27" s="234" customFormat="1" ht="21" customHeight="1" x14ac:dyDescent="0.2">
      <c r="A237" s="216" t="s">
        <v>282</v>
      </c>
      <c r="B237" s="141"/>
      <c r="C237" s="330" t="s">
        <v>288</v>
      </c>
      <c r="D237" s="319"/>
      <c r="E237" s="319"/>
      <c r="F237" s="319"/>
      <c r="G237" s="319"/>
      <c r="H237" s="330"/>
      <c r="I237" s="330"/>
      <c r="J237" s="330"/>
      <c r="K237" s="383"/>
      <c r="L237" s="319"/>
      <c r="M237" s="319"/>
      <c r="N237" s="319"/>
      <c r="O237" s="319"/>
      <c r="P237" s="319"/>
      <c r="Q237" s="319"/>
      <c r="R237" s="319"/>
      <c r="S237" s="319"/>
      <c r="T237" s="319"/>
      <c r="U237" s="319"/>
      <c r="V237" s="319"/>
      <c r="W237" s="319"/>
      <c r="X237" s="319"/>
      <c r="Y237" s="150"/>
      <c r="Z237" s="142"/>
      <c r="AA237" s="431">
        <f>IF(K237="?",0,IF(K237&lt;&gt;"",1,0))</f>
        <v>0</v>
      </c>
    </row>
    <row r="238" spans="1:27" s="234" customFormat="1" ht="5.25" customHeight="1" x14ac:dyDescent="0.2">
      <c r="A238" s="216"/>
      <c r="B238" s="136"/>
      <c r="C238" s="319"/>
      <c r="D238" s="319"/>
      <c r="E238" s="319"/>
      <c r="F238" s="319"/>
      <c r="G238" s="319"/>
      <c r="H238" s="330"/>
      <c r="I238" s="330"/>
      <c r="J238" s="330"/>
      <c r="K238" s="330"/>
      <c r="L238" s="319"/>
      <c r="M238" s="319"/>
      <c r="N238" s="319"/>
      <c r="O238" s="319"/>
      <c r="P238" s="319"/>
      <c r="Q238" s="319"/>
      <c r="R238" s="319"/>
      <c r="S238" s="319"/>
      <c r="T238" s="319"/>
      <c r="U238" s="319"/>
      <c r="V238" s="319"/>
      <c r="W238" s="319"/>
      <c r="X238" s="319"/>
      <c r="Y238" s="150"/>
      <c r="Z238" s="138"/>
      <c r="AA238" s="432"/>
    </row>
    <row r="239" spans="1:27" s="234" customFormat="1" ht="21" customHeight="1" x14ac:dyDescent="0.2">
      <c r="A239" s="216" t="s">
        <v>88</v>
      </c>
      <c r="B239" s="141"/>
      <c r="C239" s="330" t="s">
        <v>76</v>
      </c>
      <c r="D239" s="319"/>
      <c r="E239" s="319"/>
      <c r="F239" s="319"/>
      <c r="G239" s="319"/>
      <c r="H239" s="330"/>
      <c r="I239" s="330"/>
      <c r="J239" s="330"/>
      <c r="K239" s="601"/>
      <c r="L239" s="508"/>
      <c r="M239" s="508"/>
      <c r="N239" s="508"/>
      <c r="O239" s="508"/>
      <c r="P239" s="508"/>
      <c r="Q239" s="508"/>
      <c r="R239" s="508"/>
      <c r="S239" s="508"/>
      <c r="T239" s="508"/>
      <c r="U239" s="508"/>
      <c r="V239" s="508"/>
      <c r="W239" s="508"/>
      <c r="X239" s="508"/>
      <c r="Y239" s="150"/>
      <c r="Z239" s="142"/>
      <c r="AA239" s="431">
        <f>IF(K239="?",0,IF(K239&lt;&gt;"",1,0))</f>
        <v>0</v>
      </c>
    </row>
    <row r="240" spans="1:27" s="234" customFormat="1" ht="9" customHeight="1" x14ac:dyDescent="0.2">
      <c r="A240" s="216"/>
      <c r="B240" s="136"/>
      <c r="C240" s="319"/>
      <c r="D240" s="319"/>
      <c r="E240" s="319"/>
      <c r="F240" s="319"/>
      <c r="G240" s="319"/>
      <c r="H240" s="330"/>
      <c r="I240" s="330"/>
      <c r="J240" s="330"/>
      <c r="K240" s="330"/>
      <c r="L240" s="319"/>
      <c r="M240" s="319"/>
      <c r="N240" s="319"/>
      <c r="O240" s="319"/>
      <c r="P240" s="225"/>
      <c r="Q240" s="225"/>
      <c r="R240" s="225"/>
      <c r="S240" s="225"/>
      <c r="T240" s="225"/>
      <c r="U240" s="225"/>
      <c r="V240" s="225"/>
      <c r="W240" s="225"/>
      <c r="X240" s="225"/>
      <c r="Y240" s="219" t="s">
        <v>183</v>
      </c>
      <c r="Z240" s="138"/>
      <c r="AA240" s="432"/>
    </row>
    <row r="241" spans="1:27" s="234" customFormat="1" ht="21" customHeight="1" x14ac:dyDescent="0.2">
      <c r="A241" s="216" t="s">
        <v>89</v>
      </c>
      <c r="B241" s="141"/>
      <c r="C241" s="330" t="s">
        <v>192</v>
      </c>
      <c r="D241" s="330"/>
      <c r="E241" s="330"/>
      <c r="F241" s="330"/>
      <c r="G241" s="330"/>
      <c r="H241" s="319"/>
      <c r="I241" s="319"/>
      <c r="J241" s="319"/>
      <c r="K241" s="319"/>
      <c r="L241" s="319"/>
      <c r="M241" s="319"/>
      <c r="N241" s="319"/>
      <c r="O241" s="319"/>
      <c r="P241" s="225"/>
      <c r="Q241" s="225"/>
      <c r="R241" s="225"/>
      <c r="S241" s="225"/>
      <c r="T241" s="513" t="s">
        <v>249</v>
      </c>
      <c r="U241" s="577"/>
      <c r="V241" s="577"/>
      <c r="W241" s="577"/>
      <c r="X241" s="561"/>
      <c r="Y241" s="219"/>
      <c r="Z241" s="142"/>
      <c r="AA241" s="431">
        <f>IF(T241="?",0,IF(T241&lt;&gt;"",1,0))</f>
        <v>0</v>
      </c>
    </row>
    <row r="242" spans="1:27" s="234" customFormat="1" ht="5.25" customHeight="1" x14ac:dyDescent="0.2">
      <c r="A242" s="216"/>
      <c r="B242" s="136"/>
      <c r="C242" s="319"/>
      <c r="D242" s="319"/>
      <c r="E242" s="319"/>
      <c r="F242" s="319"/>
      <c r="G242" s="319"/>
      <c r="H242" s="330"/>
      <c r="I242" s="330"/>
      <c r="J242" s="330"/>
      <c r="K242" s="330"/>
      <c r="L242" s="319"/>
      <c r="M242" s="319"/>
      <c r="N242" s="319"/>
      <c r="O242" s="319"/>
      <c r="P242" s="319"/>
      <c r="Q242" s="319"/>
      <c r="R242" s="319"/>
      <c r="S242" s="319"/>
      <c r="T242" s="319"/>
      <c r="U242" s="319"/>
      <c r="V242" s="225"/>
      <c r="W242" s="225"/>
      <c r="X242" s="225"/>
      <c r="Y242" s="393"/>
      <c r="Z242" s="138"/>
      <c r="AA242" s="432"/>
    </row>
    <row r="243" spans="1:27" s="234" customFormat="1" ht="27" customHeight="1" x14ac:dyDescent="0.2">
      <c r="A243" s="216" t="s">
        <v>90</v>
      </c>
      <c r="B243" s="141"/>
      <c r="C243" s="578" t="s">
        <v>80</v>
      </c>
      <c r="D243" s="578"/>
      <c r="E243" s="578"/>
      <c r="F243" s="578"/>
      <c r="G243" s="578"/>
      <c r="H243" s="578"/>
      <c r="I243" s="578"/>
      <c r="J243" s="578"/>
      <c r="K243" s="578"/>
      <c r="L243" s="578"/>
      <c r="M243" s="578"/>
      <c r="N243" s="578"/>
      <c r="O243" s="578"/>
      <c r="P243" s="578"/>
      <c r="Q243" s="365"/>
      <c r="R243" s="365"/>
      <c r="S243" s="365"/>
      <c r="T243" s="365"/>
      <c r="U243" s="365"/>
      <c r="V243" s="365"/>
      <c r="W243" s="513" t="s">
        <v>249</v>
      </c>
      <c r="X243" s="514"/>
      <c r="Y243" s="365"/>
      <c r="Z243" s="142"/>
      <c r="AA243" s="431">
        <f>IF(W243="?",0,IF(W243&lt;&gt;"",1,0))</f>
        <v>0</v>
      </c>
    </row>
    <row r="244" spans="1:27" s="234" customFormat="1" ht="9" customHeight="1" x14ac:dyDescent="0.2">
      <c r="A244" s="216"/>
      <c r="B244" s="136"/>
      <c r="C244" s="156"/>
      <c r="D244" s="156"/>
      <c r="E244" s="156"/>
      <c r="F244" s="156"/>
      <c r="G244" s="156"/>
      <c r="H244" s="173"/>
      <c r="I244" s="173"/>
      <c r="J244" s="173"/>
      <c r="K244" s="173"/>
      <c r="L244" s="156"/>
      <c r="M244" s="156"/>
      <c r="N244" s="156"/>
      <c r="O244" s="156"/>
      <c r="P244" s="156"/>
      <c r="Q244" s="156"/>
      <c r="R244" s="156"/>
      <c r="S244" s="156"/>
      <c r="T244" s="156"/>
      <c r="U244" s="156"/>
      <c r="V244" s="156"/>
      <c r="W244" s="156"/>
      <c r="X244" s="156"/>
      <c r="Y244" s="245"/>
      <c r="Z244" s="138"/>
      <c r="AA244" s="432"/>
    </row>
    <row r="245" spans="1:27" s="234" customFormat="1" ht="5.25" customHeight="1" x14ac:dyDescent="0.2">
      <c r="A245" s="216"/>
      <c r="B245" s="136"/>
      <c r="C245" s="319"/>
      <c r="D245" s="319"/>
      <c r="E245" s="319"/>
      <c r="F245" s="319"/>
      <c r="G245" s="319"/>
      <c r="H245" s="330"/>
      <c r="I245" s="330"/>
      <c r="J245" s="330"/>
      <c r="K245" s="330"/>
      <c r="L245" s="319"/>
      <c r="M245" s="319"/>
      <c r="N245" s="319"/>
      <c r="O245" s="319"/>
      <c r="P245" s="319"/>
      <c r="Q245" s="319"/>
      <c r="R245" s="319"/>
      <c r="S245" s="319"/>
      <c r="T245" s="319"/>
      <c r="U245" s="319"/>
      <c r="V245" s="319"/>
      <c r="W245" s="319"/>
      <c r="X245" s="319"/>
      <c r="Y245" s="393"/>
      <c r="Z245" s="138"/>
      <c r="AA245" s="432"/>
    </row>
    <row r="246" spans="1:27" s="234" customFormat="1" ht="36" customHeight="1" x14ac:dyDescent="0.2">
      <c r="A246" s="216"/>
      <c r="B246" s="141"/>
      <c r="C246" s="606" t="s">
        <v>77</v>
      </c>
      <c r="D246" s="606"/>
      <c r="E246" s="606"/>
      <c r="F246" s="606"/>
      <c r="G246" s="606"/>
      <c r="H246" s="606"/>
      <c r="I246" s="606"/>
      <c r="J246" s="606"/>
      <c r="K246" s="606"/>
      <c r="L246" s="606"/>
      <c r="M246" s="606"/>
      <c r="N246" s="606"/>
      <c r="O246" s="606"/>
      <c r="P246" s="606"/>
      <c r="Q246" s="606"/>
      <c r="R246" s="606"/>
      <c r="S246" s="606"/>
      <c r="T246" s="606"/>
      <c r="U246" s="606"/>
      <c r="V246" s="606"/>
      <c r="W246" s="606"/>
      <c r="X246" s="606"/>
      <c r="Y246" s="606"/>
      <c r="Z246" s="142"/>
      <c r="AA246" s="432"/>
    </row>
    <row r="247" spans="1:27" s="234" customFormat="1" ht="48" customHeight="1" x14ac:dyDescent="0.2">
      <c r="A247" s="216"/>
      <c r="B247" s="141"/>
      <c r="C247" s="520" t="s">
        <v>281</v>
      </c>
      <c r="D247" s="585"/>
      <c r="E247" s="585"/>
      <c r="F247" s="585"/>
      <c r="G247" s="585"/>
      <c r="H247" s="585"/>
      <c r="I247" s="585"/>
      <c r="J247" s="585"/>
      <c r="K247" s="585"/>
      <c r="L247" s="585"/>
      <c r="M247" s="585"/>
      <c r="N247" s="585"/>
      <c r="O247" s="585"/>
      <c r="P247" s="585"/>
      <c r="Q247" s="585"/>
      <c r="R247" s="585"/>
      <c r="S247" s="585"/>
      <c r="T247" s="585"/>
      <c r="U247" s="585"/>
      <c r="V247" s="585"/>
      <c r="W247" s="585"/>
      <c r="X247" s="585"/>
      <c r="Y247" s="327"/>
      <c r="Z247" s="142"/>
      <c r="AA247" s="432"/>
    </row>
    <row r="248" spans="1:27" s="234" customFormat="1" ht="5.25" customHeight="1" x14ac:dyDescent="0.2">
      <c r="A248" s="216"/>
      <c r="B248" s="136"/>
      <c r="C248" s="319"/>
      <c r="D248" s="319"/>
      <c r="E248" s="319"/>
      <c r="F248" s="319"/>
      <c r="G248" s="319"/>
      <c r="H248" s="314" t="s">
        <v>249</v>
      </c>
      <c r="I248" s="314" t="s">
        <v>256</v>
      </c>
      <c r="J248" s="314" t="s">
        <v>257</v>
      </c>
      <c r="K248" s="314" t="s">
        <v>258</v>
      </c>
      <c r="L248" s="314" t="s">
        <v>255</v>
      </c>
      <c r="M248" s="314" t="s">
        <v>259</v>
      </c>
      <c r="N248" s="314" t="s">
        <v>269</v>
      </c>
      <c r="O248" s="314" t="s">
        <v>270</v>
      </c>
      <c r="P248" s="315" t="s">
        <v>260</v>
      </c>
      <c r="Q248" s="315" t="s">
        <v>261</v>
      </c>
      <c r="R248" s="315" t="s">
        <v>262</v>
      </c>
      <c r="S248" s="315" t="s">
        <v>263</v>
      </c>
      <c r="T248" s="315" t="s">
        <v>264</v>
      </c>
      <c r="U248" s="315" t="s">
        <v>265</v>
      </c>
      <c r="V248" s="315" t="s">
        <v>266</v>
      </c>
      <c r="W248" s="315" t="s">
        <v>267</v>
      </c>
      <c r="X248" s="315" t="s">
        <v>268</v>
      </c>
      <c r="Y248" s="219" t="s">
        <v>183</v>
      </c>
      <c r="Z248" s="138"/>
      <c r="AA248" s="432"/>
    </row>
    <row r="249" spans="1:27" s="235" customFormat="1" ht="21" customHeight="1" x14ac:dyDescent="0.2">
      <c r="A249" s="216" t="s">
        <v>91</v>
      </c>
      <c r="B249" s="123"/>
      <c r="C249" s="150" t="s">
        <v>254</v>
      </c>
      <c r="D249" s="150"/>
      <c r="E249" s="150"/>
      <c r="F249" s="150"/>
      <c r="G249" s="150"/>
      <c r="H249" s="325"/>
      <c r="I249" s="325"/>
      <c r="J249" s="325"/>
      <c r="K249" s="325"/>
      <c r="L249" s="513" t="s">
        <v>249</v>
      </c>
      <c r="M249" s="539"/>
      <c r="N249" s="560"/>
      <c r="O249" s="560"/>
      <c r="P249" s="560"/>
      <c r="Q249" s="560"/>
      <c r="R249" s="560"/>
      <c r="S249" s="560"/>
      <c r="T249" s="560"/>
      <c r="U249" s="560"/>
      <c r="V249" s="560"/>
      <c r="W249" s="560"/>
      <c r="X249" s="561"/>
      <c r="Y249" s="126"/>
      <c r="Z249" s="127"/>
      <c r="AA249" s="431">
        <f>IF(L249="?",0,IF(L249&lt;&gt;"",1,0))</f>
        <v>0</v>
      </c>
    </row>
    <row r="250" spans="1:27" s="234" customFormat="1" ht="9" customHeight="1" x14ac:dyDescent="0.2">
      <c r="A250" s="216"/>
      <c r="B250" s="136"/>
      <c r="C250" s="319"/>
      <c r="D250" s="319"/>
      <c r="E250" s="319"/>
      <c r="F250" s="319"/>
      <c r="G250" s="319"/>
      <c r="H250" s="330"/>
      <c r="I250" s="330"/>
      <c r="J250" s="330"/>
      <c r="K250" s="330"/>
      <c r="L250" s="319"/>
      <c r="M250" s="319"/>
      <c r="N250" s="319"/>
      <c r="O250" s="319"/>
      <c r="P250" s="225"/>
      <c r="Q250" s="225"/>
      <c r="R250" s="225"/>
      <c r="S250" s="225"/>
      <c r="T250" s="315"/>
      <c r="U250" s="315"/>
      <c r="V250" s="315"/>
      <c r="W250" s="315"/>
      <c r="X250" s="315"/>
      <c r="Y250" s="219"/>
      <c r="Z250" s="138"/>
      <c r="AA250" s="432"/>
    </row>
    <row r="251" spans="1:27" s="234" customFormat="1" ht="300" customHeight="1" x14ac:dyDescent="0.2">
      <c r="A251" s="216" t="s">
        <v>92</v>
      </c>
      <c r="B251" s="195"/>
      <c r="C251" s="472"/>
      <c r="D251" s="488"/>
      <c r="E251" s="488"/>
      <c r="F251" s="488"/>
      <c r="G251" s="488"/>
      <c r="H251" s="488"/>
      <c r="I251" s="488"/>
      <c r="J251" s="488"/>
      <c r="K251" s="488"/>
      <c r="L251" s="488"/>
      <c r="M251" s="488"/>
      <c r="N251" s="488"/>
      <c r="O251" s="488"/>
      <c r="P251" s="488"/>
      <c r="Q251" s="488"/>
      <c r="R251" s="488"/>
      <c r="S251" s="488"/>
      <c r="T251" s="488"/>
      <c r="U251" s="488"/>
      <c r="V251" s="488"/>
      <c r="W251" s="488"/>
      <c r="X251" s="488"/>
      <c r="Y251" s="330"/>
      <c r="Z251" s="138"/>
      <c r="AA251" s="431">
        <f>IF(C251="?",0,IF(C251&lt;&gt;"",1,0))</f>
        <v>0</v>
      </c>
    </row>
    <row r="252" spans="1:27" s="234" customFormat="1" ht="9" customHeight="1" x14ac:dyDescent="0.2">
      <c r="A252" s="216" t="str">
        <f>IF(U4&lt;&gt;"",U4,"")</f>
        <v>00000000</v>
      </c>
      <c r="B252" s="144"/>
      <c r="C252" s="145"/>
      <c r="D252" s="145"/>
      <c r="E252" s="145"/>
      <c r="F252" s="145"/>
      <c r="G252" s="145"/>
      <c r="H252" s="145"/>
      <c r="I252" s="145"/>
      <c r="J252" s="145"/>
      <c r="K252" s="145"/>
      <c r="L252" s="145"/>
      <c r="M252" s="145"/>
      <c r="N252" s="145"/>
      <c r="O252" s="145"/>
      <c r="P252" s="145"/>
      <c r="Q252" s="145"/>
      <c r="R252" s="145"/>
      <c r="S252" s="145"/>
      <c r="T252" s="145"/>
      <c r="U252" s="145"/>
      <c r="V252" s="145"/>
      <c r="W252" s="145"/>
      <c r="X252" s="145"/>
      <c r="Y252" s="188"/>
      <c r="Z252" s="146"/>
      <c r="AA252" s="432"/>
    </row>
    <row r="253" spans="1:27" s="234" customFormat="1" ht="9" customHeight="1" x14ac:dyDescent="0.2">
      <c r="A253" s="212"/>
      <c r="B253" s="333"/>
      <c r="C253" s="334"/>
      <c r="D253" s="334"/>
      <c r="E253" s="334"/>
      <c r="F253" s="334"/>
      <c r="G253" s="334"/>
      <c r="H253" s="373"/>
      <c r="I253" s="373"/>
      <c r="J253" s="373"/>
      <c r="K253" s="334"/>
      <c r="L253" s="334"/>
      <c r="M253" s="334"/>
      <c r="N253" s="334"/>
      <c r="O253" s="334"/>
      <c r="P253" s="334"/>
      <c r="Q253" s="334"/>
      <c r="R253" s="334"/>
      <c r="S253" s="334"/>
      <c r="T253" s="334"/>
      <c r="U253" s="334"/>
      <c r="V253" s="334"/>
      <c r="W253" s="334"/>
      <c r="X253" s="334"/>
      <c r="Y253" s="335"/>
      <c r="Z253" s="336"/>
      <c r="AA253" s="432"/>
    </row>
    <row r="254" spans="1:27" ht="24" customHeight="1" x14ac:dyDescent="0.2">
      <c r="A254" s="216"/>
      <c r="B254" s="189"/>
      <c r="C254" s="607" t="s">
        <v>310</v>
      </c>
      <c r="D254" s="608"/>
      <c r="E254" s="608"/>
      <c r="F254" s="608"/>
      <c r="G254" s="608"/>
      <c r="H254" s="608"/>
      <c r="I254" s="384" t="s">
        <v>300</v>
      </c>
      <c r="J254" s="364"/>
      <c r="K254" s="602" t="str">
        <f>IF(Stammdaten!L32&lt;&gt;"",Stammdaten!L32,"")</f>
        <v/>
      </c>
      <c r="L254" s="603"/>
      <c r="M254" s="603"/>
      <c r="N254" s="603"/>
      <c r="O254" s="603"/>
      <c r="P254" s="603"/>
      <c r="Q254" s="603"/>
      <c r="R254" s="603"/>
      <c r="S254" s="603"/>
      <c r="T254" s="604"/>
      <c r="U254" s="563" t="str">
        <f>IF(Stammdaten!S25&lt;&gt;"",Stammdaten!S25,"-")</f>
        <v>00000000</v>
      </c>
      <c r="V254" s="564"/>
      <c r="W254" s="564"/>
      <c r="X254" s="565"/>
      <c r="Y254" s="372"/>
      <c r="Z254" s="152"/>
      <c r="AA254" s="431">
        <f>IF(SUM(AA255:AA277)&gt;0,10000,0)</f>
        <v>0</v>
      </c>
    </row>
    <row r="255" spans="1:27" s="234" customFormat="1" ht="5.25" customHeight="1" x14ac:dyDescent="0.2">
      <c r="A255" s="216"/>
      <c r="B255" s="136"/>
      <c r="C255" s="319"/>
      <c r="D255" s="319"/>
      <c r="E255" s="319"/>
      <c r="F255" s="319"/>
      <c r="G255" s="319"/>
      <c r="H255" s="319"/>
      <c r="I255" s="319"/>
      <c r="J255" s="319"/>
      <c r="K255" s="319"/>
      <c r="L255" s="319"/>
      <c r="M255" s="319"/>
      <c r="N255" s="319"/>
      <c r="O255" s="319"/>
      <c r="P255" s="319"/>
      <c r="Q255" s="319"/>
      <c r="R255" s="319"/>
      <c r="S255" s="319"/>
      <c r="T255" s="319"/>
      <c r="U255" s="319"/>
      <c r="V255" s="319"/>
      <c r="W255" s="319"/>
      <c r="X255" s="319"/>
      <c r="Y255" s="150"/>
      <c r="Z255" s="138"/>
      <c r="AA255" s="432"/>
    </row>
    <row r="256" spans="1:27" s="234" customFormat="1" ht="21" customHeight="1" x14ac:dyDescent="0.2">
      <c r="A256" s="216" t="s">
        <v>86</v>
      </c>
      <c r="B256" s="141"/>
      <c r="C256" s="330" t="s">
        <v>75</v>
      </c>
      <c r="D256" s="319"/>
      <c r="E256" s="319"/>
      <c r="F256" s="319"/>
      <c r="G256" s="319"/>
      <c r="H256" s="330"/>
      <c r="I256" s="330"/>
      <c r="J256" s="330"/>
      <c r="K256" s="601"/>
      <c r="L256" s="508"/>
      <c r="M256" s="508"/>
      <c r="N256" s="508"/>
      <c r="O256" s="508"/>
      <c r="P256" s="508"/>
      <c r="Q256" s="508"/>
      <c r="R256" s="508"/>
      <c r="S256" s="508"/>
      <c r="T256" s="508"/>
      <c r="U256" s="508"/>
      <c r="V256" s="508"/>
      <c r="W256" s="508"/>
      <c r="X256" s="508"/>
      <c r="Y256" s="150"/>
      <c r="Z256" s="142"/>
      <c r="AA256" s="431">
        <f>IF(K256="?",0,IF(K256&lt;&gt;"",1,0))</f>
        <v>0</v>
      </c>
    </row>
    <row r="257" spans="1:27" s="234" customFormat="1" ht="5.25" customHeight="1" x14ac:dyDescent="0.2">
      <c r="A257" s="216"/>
      <c r="B257" s="136"/>
      <c r="C257" s="319"/>
      <c r="D257" s="319"/>
      <c r="E257" s="319"/>
      <c r="F257" s="319"/>
      <c r="G257" s="319"/>
      <c r="H257" s="330"/>
      <c r="I257" s="330"/>
      <c r="J257" s="330"/>
      <c r="K257" s="319"/>
      <c r="L257" s="319"/>
      <c r="M257" s="319"/>
      <c r="N257" s="319"/>
      <c r="O257" s="319"/>
      <c r="P257" s="319"/>
      <c r="Q257" s="319"/>
      <c r="R257" s="319"/>
      <c r="S257" s="319"/>
      <c r="T257" s="319"/>
      <c r="U257" s="319"/>
      <c r="V257" s="319"/>
      <c r="W257" s="319"/>
      <c r="X257" s="319"/>
      <c r="Y257" s="150"/>
      <c r="Z257" s="138"/>
      <c r="AA257" s="432"/>
    </row>
    <row r="258" spans="1:27" s="234" customFormat="1" ht="21" customHeight="1" x14ac:dyDescent="0.2">
      <c r="A258" s="215" t="s">
        <v>248</v>
      </c>
      <c r="B258" s="191"/>
      <c r="C258" s="330" t="s">
        <v>189</v>
      </c>
      <c r="D258" s="319"/>
      <c r="E258" s="319"/>
      <c r="F258" s="319"/>
      <c r="G258" s="319"/>
      <c r="H258" s="330"/>
      <c r="I258" s="330"/>
      <c r="J258" s="330"/>
      <c r="K258" s="383"/>
      <c r="L258" s="319" t="s">
        <v>191</v>
      </c>
      <c r="M258" s="319"/>
      <c r="N258" s="415"/>
      <c r="O258" s="319" t="s">
        <v>190</v>
      </c>
      <c r="P258" s="319"/>
      <c r="Q258" s="330"/>
      <c r="R258" s="330"/>
      <c r="S258" s="330"/>
      <c r="T258" s="330"/>
      <c r="U258" s="330"/>
      <c r="V258" s="330"/>
      <c r="W258" s="330"/>
      <c r="X258" s="330"/>
      <c r="Y258" s="150"/>
      <c r="Z258" s="142"/>
      <c r="AA258" s="431">
        <f>IF(K258="?",0,IF(K258&lt;&gt;"",1,0))+IF(N258="?",0,IF(N258&lt;&gt;"",1,0))</f>
        <v>0</v>
      </c>
    </row>
    <row r="259" spans="1:27" s="234" customFormat="1" ht="5.25" customHeight="1" x14ac:dyDescent="0.2">
      <c r="A259" s="216"/>
      <c r="B259" s="136"/>
      <c r="C259" s="319"/>
      <c r="D259" s="319"/>
      <c r="E259" s="319"/>
      <c r="F259" s="319"/>
      <c r="G259" s="319"/>
      <c r="H259" s="330"/>
      <c r="I259" s="330"/>
      <c r="J259" s="330"/>
      <c r="K259" s="330"/>
      <c r="L259" s="319"/>
      <c r="M259" s="319"/>
      <c r="N259" s="319"/>
      <c r="O259" s="319"/>
      <c r="P259" s="319"/>
      <c r="Q259" s="319"/>
      <c r="R259" s="319"/>
      <c r="S259" s="319"/>
      <c r="T259" s="319"/>
      <c r="U259" s="319"/>
      <c r="V259" s="319"/>
      <c r="W259" s="319"/>
      <c r="X259" s="319"/>
      <c r="Y259" s="150"/>
      <c r="Z259" s="138"/>
      <c r="AA259" s="432"/>
    </row>
    <row r="260" spans="1:27" s="234" customFormat="1" ht="21" customHeight="1" x14ac:dyDescent="0.2">
      <c r="A260" s="216" t="s">
        <v>87</v>
      </c>
      <c r="B260" s="191"/>
      <c r="C260" s="330" t="s">
        <v>328</v>
      </c>
      <c r="D260" s="319"/>
      <c r="E260" s="319"/>
      <c r="F260" s="319"/>
      <c r="G260" s="319"/>
      <c r="H260" s="330"/>
      <c r="I260" s="330"/>
      <c r="J260" s="330"/>
      <c r="K260" s="605"/>
      <c r="L260" s="576"/>
      <c r="M260" s="576"/>
      <c r="N260" s="576"/>
      <c r="O260" s="319"/>
      <c r="P260" s="319"/>
      <c r="Q260" s="330"/>
      <c r="R260" s="330"/>
      <c r="S260" s="330"/>
      <c r="T260" s="330"/>
      <c r="U260" s="330"/>
      <c r="V260" s="330"/>
      <c r="W260" s="330"/>
      <c r="X260" s="330"/>
      <c r="Y260" s="150"/>
      <c r="Z260" s="142"/>
      <c r="AA260" s="431">
        <f>IF(K260="?",0,IF(K260&lt;&gt;"",1,0))</f>
        <v>0</v>
      </c>
    </row>
    <row r="261" spans="1:27" s="234" customFormat="1" ht="5.25" customHeight="1" x14ac:dyDescent="0.2">
      <c r="A261" s="216"/>
      <c r="B261" s="136"/>
      <c r="C261" s="319"/>
      <c r="D261" s="319"/>
      <c r="E261" s="319"/>
      <c r="F261" s="319"/>
      <c r="G261" s="319"/>
      <c r="H261" s="330"/>
      <c r="I261" s="330"/>
      <c r="J261" s="330"/>
      <c r="K261" s="330"/>
      <c r="L261" s="319"/>
      <c r="M261" s="319"/>
      <c r="N261" s="319"/>
      <c r="O261" s="319"/>
      <c r="P261" s="319"/>
      <c r="Q261" s="319"/>
      <c r="R261" s="319"/>
      <c r="S261" s="319"/>
      <c r="T261" s="319"/>
      <c r="U261" s="319"/>
      <c r="V261" s="319"/>
      <c r="W261" s="319"/>
      <c r="X261" s="319"/>
      <c r="Y261" s="150"/>
      <c r="Z261" s="138"/>
      <c r="AA261" s="432"/>
    </row>
    <row r="262" spans="1:27" s="234" customFormat="1" ht="21" customHeight="1" x14ac:dyDescent="0.2">
      <c r="A262" s="216" t="s">
        <v>282</v>
      </c>
      <c r="B262" s="141"/>
      <c r="C262" s="330" t="s">
        <v>288</v>
      </c>
      <c r="D262" s="319"/>
      <c r="E262" s="319"/>
      <c r="F262" s="319"/>
      <c r="G262" s="319"/>
      <c r="H262" s="330"/>
      <c r="I262" s="330"/>
      <c r="J262" s="330"/>
      <c r="K262" s="383"/>
      <c r="L262" s="319"/>
      <c r="M262" s="319"/>
      <c r="N262" s="319"/>
      <c r="O262" s="319"/>
      <c r="P262" s="319"/>
      <c r="Q262" s="319"/>
      <c r="R262" s="319"/>
      <c r="S262" s="319"/>
      <c r="T262" s="319"/>
      <c r="U262" s="319"/>
      <c r="V262" s="319"/>
      <c r="W262" s="319"/>
      <c r="X262" s="319"/>
      <c r="Y262" s="150"/>
      <c r="Z262" s="142"/>
      <c r="AA262" s="431">
        <f>IF(K262="?",0,IF(K262&lt;&gt;"",1,0))</f>
        <v>0</v>
      </c>
    </row>
    <row r="263" spans="1:27" s="234" customFormat="1" ht="5.25" customHeight="1" x14ac:dyDescent="0.2">
      <c r="A263" s="216"/>
      <c r="B263" s="136"/>
      <c r="C263" s="319"/>
      <c r="D263" s="319"/>
      <c r="E263" s="319"/>
      <c r="F263" s="319"/>
      <c r="G263" s="319"/>
      <c r="H263" s="330"/>
      <c r="I263" s="330"/>
      <c r="J263" s="330"/>
      <c r="K263" s="330"/>
      <c r="L263" s="319"/>
      <c r="M263" s="319"/>
      <c r="N263" s="319"/>
      <c r="O263" s="319"/>
      <c r="P263" s="319"/>
      <c r="Q263" s="319"/>
      <c r="R263" s="319"/>
      <c r="S263" s="319"/>
      <c r="T263" s="319"/>
      <c r="U263" s="319"/>
      <c r="V263" s="319"/>
      <c r="W263" s="319"/>
      <c r="X263" s="319"/>
      <c r="Y263" s="150"/>
      <c r="Z263" s="138"/>
      <c r="AA263" s="432"/>
    </row>
    <row r="264" spans="1:27" s="234" customFormat="1" ht="21" customHeight="1" x14ac:dyDescent="0.2">
      <c r="A264" s="216" t="s">
        <v>88</v>
      </c>
      <c r="B264" s="141"/>
      <c r="C264" s="330" t="s">
        <v>76</v>
      </c>
      <c r="D264" s="319"/>
      <c r="E264" s="319"/>
      <c r="F264" s="319"/>
      <c r="G264" s="319"/>
      <c r="H264" s="330"/>
      <c r="I264" s="330"/>
      <c r="J264" s="330"/>
      <c r="K264" s="601"/>
      <c r="L264" s="508"/>
      <c r="M264" s="508"/>
      <c r="N264" s="508"/>
      <c r="O264" s="508"/>
      <c r="P264" s="508"/>
      <c r="Q264" s="508"/>
      <c r="R264" s="508"/>
      <c r="S264" s="508"/>
      <c r="T264" s="508"/>
      <c r="U264" s="508"/>
      <c r="V264" s="508"/>
      <c r="W264" s="508"/>
      <c r="X264" s="508"/>
      <c r="Y264" s="150"/>
      <c r="Z264" s="142"/>
      <c r="AA264" s="431">
        <f>IF(K264="?",0,IF(K264&lt;&gt;"",1,0))</f>
        <v>0</v>
      </c>
    </row>
    <row r="265" spans="1:27" s="234" customFormat="1" ht="9" customHeight="1" x14ac:dyDescent="0.2">
      <c r="A265" s="216"/>
      <c r="B265" s="136"/>
      <c r="C265" s="319"/>
      <c r="D265" s="319"/>
      <c r="E265" s="319"/>
      <c r="F265" s="319"/>
      <c r="G265" s="319"/>
      <c r="H265" s="330"/>
      <c r="I265" s="330"/>
      <c r="J265" s="330"/>
      <c r="K265" s="330"/>
      <c r="L265" s="319"/>
      <c r="M265" s="319"/>
      <c r="N265" s="319"/>
      <c r="O265" s="319"/>
      <c r="P265" s="225"/>
      <c r="Q265" s="225"/>
      <c r="R265" s="225"/>
      <c r="S265" s="225"/>
      <c r="T265" s="225"/>
      <c r="U265" s="225"/>
      <c r="V265" s="225"/>
      <c r="W265" s="225"/>
      <c r="X265" s="225"/>
      <c r="Y265" s="219" t="s">
        <v>183</v>
      </c>
      <c r="Z265" s="138"/>
      <c r="AA265" s="432"/>
    </row>
    <row r="266" spans="1:27" s="234" customFormat="1" ht="21" customHeight="1" x14ac:dyDescent="0.2">
      <c r="A266" s="216" t="s">
        <v>89</v>
      </c>
      <c r="B266" s="141"/>
      <c r="C266" s="330" t="s">
        <v>192</v>
      </c>
      <c r="D266" s="330"/>
      <c r="E266" s="330"/>
      <c r="F266" s="330"/>
      <c r="G266" s="330"/>
      <c r="H266" s="319"/>
      <c r="I266" s="319"/>
      <c r="J266" s="319"/>
      <c r="K266" s="319"/>
      <c r="L266" s="319"/>
      <c r="M266" s="319"/>
      <c r="N266" s="319"/>
      <c r="O266" s="319"/>
      <c r="P266" s="225"/>
      <c r="Q266" s="225"/>
      <c r="R266" s="225"/>
      <c r="S266" s="225"/>
      <c r="T266" s="513" t="s">
        <v>249</v>
      </c>
      <c r="U266" s="577"/>
      <c r="V266" s="577"/>
      <c r="W266" s="577"/>
      <c r="X266" s="561"/>
      <c r="Y266" s="219"/>
      <c r="Z266" s="142"/>
      <c r="AA266" s="431">
        <f>IF(T266="?",0,IF(T266&lt;&gt;"",1,0))</f>
        <v>0</v>
      </c>
    </row>
    <row r="267" spans="1:27" s="234" customFormat="1" ht="5.25" customHeight="1" x14ac:dyDescent="0.2">
      <c r="A267" s="216"/>
      <c r="B267" s="136"/>
      <c r="C267" s="319"/>
      <c r="D267" s="319"/>
      <c r="E267" s="319"/>
      <c r="F267" s="319"/>
      <c r="G267" s="319"/>
      <c r="H267" s="330"/>
      <c r="I267" s="330"/>
      <c r="J267" s="330"/>
      <c r="K267" s="330"/>
      <c r="L267" s="319"/>
      <c r="M267" s="319"/>
      <c r="N267" s="319"/>
      <c r="O267" s="319"/>
      <c r="P267" s="319"/>
      <c r="Q267" s="319"/>
      <c r="R267" s="319"/>
      <c r="S267" s="319"/>
      <c r="T267" s="319"/>
      <c r="U267" s="319"/>
      <c r="V267" s="225"/>
      <c r="W267" s="225"/>
      <c r="X267" s="225"/>
      <c r="Y267" s="393"/>
      <c r="Z267" s="138"/>
      <c r="AA267" s="432"/>
    </row>
    <row r="268" spans="1:27" s="234" customFormat="1" ht="27" customHeight="1" x14ac:dyDescent="0.2">
      <c r="A268" s="216" t="s">
        <v>90</v>
      </c>
      <c r="B268" s="141"/>
      <c r="C268" s="578" t="s">
        <v>80</v>
      </c>
      <c r="D268" s="578"/>
      <c r="E268" s="578"/>
      <c r="F268" s="578"/>
      <c r="G268" s="578"/>
      <c r="H268" s="578"/>
      <c r="I268" s="578"/>
      <c r="J268" s="578"/>
      <c r="K268" s="578"/>
      <c r="L268" s="578"/>
      <c r="M268" s="578"/>
      <c r="N268" s="578"/>
      <c r="O268" s="578"/>
      <c r="P268" s="578"/>
      <c r="Q268" s="365"/>
      <c r="R268" s="365"/>
      <c r="S268" s="365"/>
      <c r="T268" s="365"/>
      <c r="U268" s="365"/>
      <c r="V268" s="365"/>
      <c r="W268" s="513" t="s">
        <v>249</v>
      </c>
      <c r="X268" s="514"/>
      <c r="Y268" s="365"/>
      <c r="Z268" s="142"/>
      <c r="AA268" s="431">
        <f>IF(W268="?",0,IF(W268&lt;&gt;"",1,0))</f>
        <v>0</v>
      </c>
    </row>
    <row r="269" spans="1:27" s="234" customFormat="1" ht="9" customHeight="1" x14ac:dyDescent="0.2">
      <c r="A269" s="216"/>
      <c r="B269" s="136"/>
      <c r="C269" s="156"/>
      <c r="D269" s="156"/>
      <c r="E269" s="156"/>
      <c r="F269" s="156"/>
      <c r="G269" s="156"/>
      <c r="H269" s="173"/>
      <c r="I269" s="173"/>
      <c r="J269" s="173"/>
      <c r="K269" s="173"/>
      <c r="L269" s="156"/>
      <c r="M269" s="156"/>
      <c r="N269" s="156"/>
      <c r="O269" s="156"/>
      <c r="P269" s="156"/>
      <c r="Q269" s="156"/>
      <c r="R269" s="156"/>
      <c r="S269" s="156"/>
      <c r="T269" s="156"/>
      <c r="U269" s="156"/>
      <c r="V269" s="156"/>
      <c r="W269" s="156"/>
      <c r="X269" s="156"/>
      <c r="Y269" s="245"/>
      <c r="Z269" s="138"/>
      <c r="AA269" s="432"/>
    </row>
    <row r="270" spans="1:27" s="234" customFormat="1" ht="5.25" customHeight="1" x14ac:dyDescent="0.2">
      <c r="A270" s="216"/>
      <c r="B270" s="136"/>
      <c r="C270" s="319"/>
      <c r="D270" s="319"/>
      <c r="E270" s="319"/>
      <c r="F270" s="319"/>
      <c r="G270" s="319"/>
      <c r="H270" s="330"/>
      <c r="I270" s="330"/>
      <c r="J270" s="330"/>
      <c r="K270" s="330"/>
      <c r="L270" s="319"/>
      <c r="M270" s="319"/>
      <c r="N270" s="319"/>
      <c r="O270" s="319"/>
      <c r="P270" s="319"/>
      <c r="Q270" s="319"/>
      <c r="R270" s="319"/>
      <c r="S270" s="319"/>
      <c r="T270" s="319"/>
      <c r="U270" s="319"/>
      <c r="V270" s="319"/>
      <c r="W270" s="319"/>
      <c r="X270" s="319"/>
      <c r="Y270" s="393"/>
      <c r="Z270" s="138"/>
      <c r="AA270" s="432"/>
    </row>
    <row r="271" spans="1:27" s="234" customFormat="1" ht="36" customHeight="1" x14ac:dyDescent="0.2">
      <c r="A271" s="216"/>
      <c r="B271" s="141"/>
      <c r="C271" s="606" t="s">
        <v>77</v>
      </c>
      <c r="D271" s="606"/>
      <c r="E271" s="606"/>
      <c r="F271" s="606"/>
      <c r="G271" s="606"/>
      <c r="H271" s="606"/>
      <c r="I271" s="606"/>
      <c r="J271" s="606"/>
      <c r="K271" s="606"/>
      <c r="L271" s="606"/>
      <c r="M271" s="606"/>
      <c r="N271" s="606"/>
      <c r="O271" s="606"/>
      <c r="P271" s="606"/>
      <c r="Q271" s="606"/>
      <c r="R271" s="606"/>
      <c r="S271" s="606"/>
      <c r="T271" s="606"/>
      <c r="U271" s="606"/>
      <c r="V271" s="606"/>
      <c r="W271" s="606"/>
      <c r="X271" s="606"/>
      <c r="Y271" s="606"/>
      <c r="Z271" s="142"/>
      <c r="AA271" s="432"/>
    </row>
    <row r="272" spans="1:27" s="234" customFormat="1" ht="48" customHeight="1" x14ac:dyDescent="0.2">
      <c r="A272" s="216"/>
      <c r="B272" s="141"/>
      <c r="C272" s="520" t="s">
        <v>281</v>
      </c>
      <c r="D272" s="585"/>
      <c r="E272" s="585"/>
      <c r="F272" s="585"/>
      <c r="G272" s="585"/>
      <c r="H272" s="585"/>
      <c r="I272" s="585"/>
      <c r="J272" s="585"/>
      <c r="K272" s="585"/>
      <c r="L272" s="585"/>
      <c r="M272" s="585"/>
      <c r="N272" s="585"/>
      <c r="O272" s="585"/>
      <c r="P272" s="585"/>
      <c r="Q272" s="585"/>
      <c r="R272" s="585"/>
      <c r="S272" s="585"/>
      <c r="T272" s="585"/>
      <c r="U272" s="585"/>
      <c r="V272" s="585"/>
      <c r="W272" s="585"/>
      <c r="X272" s="585"/>
      <c r="Y272" s="327"/>
      <c r="Z272" s="142"/>
      <c r="AA272" s="432"/>
    </row>
    <row r="273" spans="1:27" s="234" customFormat="1" ht="5.25" customHeight="1" x14ac:dyDescent="0.2">
      <c r="A273" s="216"/>
      <c r="B273" s="136"/>
      <c r="C273" s="319"/>
      <c r="D273" s="319"/>
      <c r="E273" s="319"/>
      <c r="F273" s="319"/>
      <c r="G273" s="319"/>
      <c r="H273" s="314" t="s">
        <v>249</v>
      </c>
      <c r="I273" s="314" t="s">
        <v>256</v>
      </c>
      <c r="J273" s="314" t="s">
        <v>257</v>
      </c>
      <c r="K273" s="314" t="s">
        <v>258</v>
      </c>
      <c r="L273" s="314" t="s">
        <v>255</v>
      </c>
      <c r="M273" s="314" t="s">
        <v>259</v>
      </c>
      <c r="N273" s="314" t="s">
        <v>269</v>
      </c>
      <c r="O273" s="314" t="s">
        <v>270</v>
      </c>
      <c r="P273" s="315" t="s">
        <v>260</v>
      </c>
      <c r="Q273" s="315" t="s">
        <v>261</v>
      </c>
      <c r="R273" s="315" t="s">
        <v>262</v>
      </c>
      <c r="S273" s="315" t="s">
        <v>263</v>
      </c>
      <c r="T273" s="315" t="s">
        <v>264</v>
      </c>
      <c r="U273" s="315" t="s">
        <v>265</v>
      </c>
      <c r="V273" s="315" t="s">
        <v>266</v>
      </c>
      <c r="W273" s="315" t="s">
        <v>267</v>
      </c>
      <c r="X273" s="315" t="s">
        <v>268</v>
      </c>
      <c r="Y273" s="219" t="s">
        <v>183</v>
      </c>
      <c r="Z273" s="138"/>
      <c r="AA273" s="432"/>
    </row>
    <row r="274" spans="1:27" s="235" customFormat="1" ht="21" customHeight="1" x14ac:dyDescent="0.2">
      <c r="A274" s="216" t="s">
        <v>91</v>
      </c>
      <c r="B274" s="123"/>
      <c r="C274" s="150" t="s">
        <v>254</v>
      </c>
      <c r="D274" s="150"/>
      <c r="E274" s="150"/>
      <c r="F274" s="150"/>
      <c r="G274" s="150"/>
      <c r="H274" s="325"/>
      <c r="I274" s="325"/>
      <c r="J274" s="325"/>
      <c r="K274" s="325"/>
      <c r="L274" s="513" t="s">
        <v>249</v>
      </c>
      <c r="M274" s="539"/>
      <c r="N274" s="560"/>
      <c r="O274" s="560"/>
      <c r="P274" s="560"/>
      <c r="Q274" s="560"/>
      <c r="R274" s="560"/>
      <c r="S274" s="560"/>
      <c r="T274" s="560"/>
      <c r="U274" s="560"/>
      <c r="V274" s="560"/>
      <c r="W274" s="560"/>
      <c r="X274" s="561"/>
      <c r="Y274" s="126"/>
      <c r="Z274" s="127"/>
      <c r="AA274" s="431">
        <f>IF(L274="?",0,IF(L274&lt;&gt;"",1,0))</f>
        <v>0</v>
      </c>
    </row>
    <row r="275" spans="1:27" s="234" customFormat="1" ht="9" customHeight="1" x14ac:dyDescent="0.2">
      <c r="A275" s="216"/>
      <c r="B275" s="136"/>
      <c r="C275" s="319"/>
      <c r="D275" s="319"/>
      <c r="E275" s="319"/>
      <c r="F275" s="319"/>
      <c r="G275" s="319"/>
      <c r="H275" s="330"/>
      <c r="I275" s="330"/>
      <c r="J275" s="330"/>
      <c r="K275" s="330"/>
      <c r="L275" s="319"/>
      <c r="M275" s="319"/>
      <c r="N275" s="319"/>
      <c r="O275" s="319"/>
      <c r="P275" s="225"/>
      <c r="Q275" s="225"/>
      <c r="R275" s="225"/>
      <c r="S275" s="225"/>
      <c r="T275" s="315"/>
      <c r="U275" s="315"/>
      <c r="V275" s="315"/>
      <c r="W275" s="315"/>
      <c r="X275" s="315"/>
      <c r="Y275" s="219"/>
      <c r="Z275" s="138"/>
      <c r="AA275" s="432"/>
    </row>
    <row r="276" spans="1:27" s="234" customFormat="1" ht="300" customHeight="1" x14ac:dyDescent="0.2">
      <c r="A276" s="216" t="s">
        <v>92</v>
      </c>
      <c r="B276" s="195"/>
      <c r="C276" s="472"/>
      <c r="D276" s="488"/>
      <c r="E276" s="488"/>
      <c r="F276" s="488"/>
      <c r="G276" s="488"/>
      <c r="H276" s="488"/>
      <c r="I276" s="488"/>
      <c r="J276" s="488"/>
      <c r="K276" s="488"/>
      <c r="L276" s="488"/>
      <c r="M276" s="488"/>
      <c r="N276" s="488"/>
      <c r="O276" s="488"/>
      <c r="P276" s="488"/>
      <c r="Q276" s="488"/>
      <c r="R276" s="488"/>
      <c r="S276" s="488"/>
      <c r="T276" s="488"/>
      <c r="U276" s="488"/>
      <c r="V276" s="488"/>
      <c r="W276" s="488"/>
      <c r="X276" s="488"/>
      <c r="Y276" s="330"/>
      <c r="Z276" s="138"/>
      <c r="AA276" s="431">
        <f>IF(C276="?",0,IF(C276&lt;&gt;"",1,0))</f>
        <v>0</v>
      </c>
    </row>
    <row r="277" spans="1:27" s="234" customFormat="1" ht="9" customHeight="1" x14ac:dyDescent="0.2">
      <c r="A277" s="216"/>
      <c r="B277" s="144"/>
      <c r="C277" s="145"/>
      <c r="D277" s="145"/>
      <c r="E277" s="145"/>
      <c r="F277" s="145"/>
      <c r="G277" s="145"/>
      <c r="H277" s="145"/>
      <c r="I277" s="145"/>
      <c r="J277" s="145"/>
      <c r="K277" s="145"/>
      <c r="L277" s="145"/>
      <c r="M277" s="145"/>
      <c r="N277" s="145"/>
      <c r="O277" s="145"/>
      <c r="P277" s="145"/>
      <c r="Q277" s="145"/>
      <c r="R277" s="145"/>
      <c r="S277" s="145"/>
      <c r="T277" s="145"/>
      <c r="U277" s="145"/>
      <c r="V277" s="145"/>
      <c r="W277" s="145"/>
      <c r="X277" s="145"/>
      <c r="Y277" s="188"/>
      <c r="Z277" s="146"/>
      <c r="AA277" s="432"/>
    </row>
    <row r="278" spans="1:27" s="234" customFormat="1" ht="9" customHeight="1" x14ac:dyDescent="0.2">
      <c r="A278" s="212"/>
      <c r="B278" s="333"/>
      <c r="C278" s="334"/>
      <c r="D278" s="334"/>
      <c r="E278" s="334"/>
      <c r="F278" s="334"/>
      <c r="G278" s="334"/>
      <c r="H278" s="373"/>
      <c r="I278" s="373"/>
      <c r="J278" s="373"/>
      <c r="K278" s="334"/>
      <c r="L278" s="334"/>
      <c r="M278" s="334"/>
      <c r="N278" s="334"/>
      <c r="O278" s="334"/>
      <c r="P278" s="334"/>
      <c r="Q278" s="334"/>
      <c r="R278" s="334"/>
      <c r="S278" s="334"/>
      <c r="T278" s="334"/>
      <c r="U278" s="334"/>
      <c r="V278" s="334"/>
      <c r="W278" s="334"/>
      <c r="X278" s="334"/>
      <c r="Y278" s="335"/>
      <c r="Z278" s="336"/>
      <c r="AA278" s="432"/>
    </row>
    <row r="279" spans="1:27" ht="24" customHeight="1" x14ac:dyDescent="0.2">
      <c r="A279" s="216"/>
      <c r="B279" s="189"/>
      <c r="C279" s="607" t="s">
        <v>310</v>
      </c>
      <c r="D279" s="608"/>
      <c r="E279" s="608"/>
      <c r="F279" s="608"/>
      <c r="G279" s="608"/>
      <c r="H279" s="608"/>
      <c r="I279" s="384" t="s">
        <v>299</v>
      </c>
      <c r="J279" s="364"/>
      <c r="K279" s="602" t="str">
        <f>IF(Stammdaten!L32&lt;&gt;"",Stammdaten!L32,"")</f>
        <v/>
      </c>
      <c r="L279" s="603"/>
      <c r="M279" s="603"/>
      <c r="N279" s="603"/>
      <c r="O279" s="603"/>
      <c r="P279" s="603"/>
      <c r="Q279" s="603"/>
      <c r="R279" s="603"/>
      <c r="S279" s="603"/>
      <c r="T279" s="604"/>
      <c r="U279" s="563" t="str">
        <f>IF(Stammdaten!S25&lt;&gt;"",Stammdaten!S25,"-")</f>
        <v>00000000</v>
      </c>
      <c r="V279" s="564"/>
      <c r="W279" s="564"/>
      <c r="X279" s="565"/>
      <c r="Y279" s="372"/>
      <c r="Z279" s="152"/>
      <c r="AA279" s="431">
        <f>IF(SUM(AA280:AA302)&gt;0,10000,0)</f>
        <v>0</v>
      </c>
    </row>
    <row r="280" spans="1:27" s="234" customFormat="1" ht="5.25" customHeight="1" x14ac:dyDescent="0.2">
      <c r="A280" s="216"/>
      <c r="B280" s="136"/>
      <c r="C280" s="319"/>
      <c r="D280" s="319"/>
      <c r="E280" s="319"/>
      <c r="F280" s="319"/>
      <c r="G280" s="319"/>
      <c r="H280" s="319"/>
      <c r="I280" s="319"/>
      <c r="J280" s="319"/>
      <c r="K280" s="319"/>
      <c r="L280" s="319"/>
      <c r="M280" s="319"/>
      <c r="N280" s="319"/>
      <c r="O280" s="319"/>
      <c r="P280" s="319"/>
      <c r="Q280" s="319"/>
      <c r="R280" s="319"/>
      <c r="S280" s="319"/>
      <c r="T280" s="319"/>
      <c r="U280" s="319"/>
      <c r="V280" s="319"/>
      <c r="W280" s="319"/>
      <c r="X280" s="319"/>
      <c r="Y280" s="150"/>
      <c r="Z280" s="138"/>
      <c r="AA280" s="432"/>
    </row>
    <row r="281" spans="1:27" s="234" customFormat="1" ht="21" customHeight="1" x14ac:dyDescent="0.2">
      <c r="A281" s="216" t="s">
        <v>86</v>
      </c>
      <c r="B281" s="141"/>
      <c r="C281" s="330" t="s">
        <v>75</v>
      </c>
      <c r="D281" s="319"/>
      <c r="E281" s="319"/>
      <c r="F281" s="319"/>
      <c r="G281" s="319"/>
      <c r="H281" s="330"/>
      <c r="I281" s="330"/>
      <c r="J281" s="330"/>
      <c r="K281" s="601"/>
      <c r="L281" s="508"/>
      <c r="M281" s="508"/>
      <c r="N281" s="508"/>
      <c r="O281" s="508"/>
      <c r="P281" s="508"/>
      <c r="Q281" s="508"/>
      <c r="R281" s="508"/>
      <c r="S281" s="508"/>
      <c r="T281" s="508"/>
      <c r="U281" s="508"/>
      <c r="V281" s="508"/>
      <c r="W281" s="508"/>
      <c r="X281" s="508"/>
      <c r="Y281" s="150"/>
      <c r="Z281" s="142"/>
      <c r="AA281" s="431">
        <f>IF(K281="?",0,IF(K281&lt;&gt;"",1,0))</f>
        <v>0</v>
      </c>
    </row>
    <row r="282" spans="1:27" s="234" customFormat="1" ht="5.25" customHeight="1" x14ac:dyDescent="0.2">
      <c r="A282" s="216"/>
      <c r="B282" s="136"/>
      <c r="C282" s="319"/>
      <c r="D282" s="319"/>
      <c r="E282" s="319"/>
      <c r="F282" s="319"/>
      <c r="G282" s="319"/>
      <c r="H282" s="330"/>
      <c r="I282" s="330"/>
      <c r="J282" s="330"/>
      <c r="K282" s="319"/>
      <c r="L282" s="319"/>
      <c r="M282" s="319"/>
      <c r="N282" s="319"/>
      <c r="O282" s="319"/>
      <c r="P282" s="319"/>
      <c r="Q282" s="319"/>
      <c r="R282" s="319"/>
      <c r="S282" s="319"/>
      <c r="T282" s="319"/>
      <c r="U282" s="319"/>
      <c r="V282" s="319"/>
      <c r="W282" s="319"/>
      <c r="X282" s="319"/>
      <c r="Y282" s="150"/>
      <c r="Z282" s="138"/>
      <c r="AA282" s="432"/>
    </row>
    <row r="283" spans="1:27" s="234" customFormat="1" ht="21" customHeight="1" x14ac:dyDescent="0.2">
      <c r="A283" s="215" t="s">
        <v>248</v>
      </c>
      <c r="B283" s="191"/>
      <c r="C283" s="330" t="s">
        <v>189</v>
      </c>
      <c r="D283" s="319"/>
      <c r="E283" s="319"/>
      <c r="F283" s="319"/>
      <c r="G283" s="319"/>
      <c r="H283" s="330"/>
      <c r="I283" s="330"/>
      <c r="J283" s="330"/>
      <c r="K283" s="383"/>
      <c r="L283" s="319" t="s">
        <v>191</v>
      </c>
      <c r="M283" s="319"/>
      <c r="N283" s="415"/>
      <c r="O283" s="319" t="s">
        <v>190</v>
      </c>
      <c r="P283" s="319"/>
      <c r="Q283" s="330"/>
      <c r="R283" s="330"/>
      <c r="S283" s="330"/>
      <c r="T283" s="330"/>
      <c r="U283" s="330"/>
      <c r="V283" s="330"/>
      <c r="W283" s="330"/>
      <c r="X283" s="330"/>
      <c r="Y283" s="150"/>
      <c r="Z283" s="142"/>
      <c r="AA283" s="431">
        <f>IF(K283="?",0,IF(K283&lt;&gt;"",1,0))+IF(N283="?",0,IF(N283&lt;&gt;"",1,0))</f>
        <v>0</v>
      </c>
    </row>
    <row r="284" spans="1:27" s="234" customFormat="1" ht="5.25" customHeight="1" x14ac:dyDescent="0.2">
      <c r="A284" s="216"/>
      <c r="B284" s="136"/>
      <c r="C284" s="319"/>
      <c r="D284" s="319"/>
      <c r="E284" s="319"/>
      <c r="F284" s="319"/>
      <c r="G284" s="319"/>
      <c r="H284" s="330"/>
      <c r="I284" s="330"/>
      <c r="J284" s="330"/>
      <c r="K284" s="330"/>
      <c r="L284" s="319"/>
      <c r="M284" s="319"/>
      <c r="N284" s="319"/>
      <c r="O284" s="319"/>
      <c r="P284" s="319"/>
      <c r="Q284" s="319"/>
      <c r="R284" s="319"/>
      <c r="S284" s="319"/>
      <c r="T284" s="319"/>
      <c r="U284" s="319"/>
      <c r="V284" s="319"/>
      <c r="W284" s="319"/>
      <c r="X284" s="319"/>
      <c r="Y284" s="150"/>
      <c r="Z284" s="138"/>
      <c r="AA284" s="432"/>
    </row>
    <row r="285" spans="1:27" s="234" customFormat="1" ht="21" customHeight="1" x14ac:dyDescent="0.2">
      <c r="A285" s="216" t="s">
        <v>87</v>
      </c>
      <c r="B285" s="191"/>
      <c r="C285" s="330" t="s">
        <v>328</v>
      </c>
      <c r="D285" s="319"/>
      <c r="E285" s="319"/>
      <c r="F285" s="319"/>
      <c r="G285" s="319"/>
      <c r="H285" s="330"/>
      <c r="I285" s="330"/>
      <c r="J285" s="330"/>
      <c r="K285" s="605"/>
      <c r="L285" s="576"/>
      <c r="M285" s="576"/>
      <c r="N285" s="576"/>
      <c r="O285" s="319"/>
      <c r="P285" s="319"/>
      <c r="Q285" s="330"/>
      <c r="R285" s="330"/>
      <c r="S285" s="330"/>
      <c r="T285" s="330"/>
      <c r="U285" s="330"/>
      <c r="V285" s="330"/>
      <c r="W285" s="330"/>
      <c r="X285" s="330"/>
      <c r="Y285" s="150"/>
      <c r="Z285" s="142"/>
      <c r="AA285" s="431">
        <f>IF(K285="?",0,IF(K285&lt;&gt;"",1,0))</f>
        <v>0</v>
      </c>
    </row>
    <row r="286" spans="1:27" s="234" customFormat="1" ht="5.25" customHeight="1" x14ac:dyDescent="0.2">
      <c r="A286" s="216"/>
      <c r="B286" s="136"/>
      <c r="C286" s="319"/>
      <c r="D286" s="319"/>
      <c r="E286" s="319"/>
      <c r="F286" s="319"/>
      <c r="G286" s="319"/>
      <c r="H286" s="330"/>
      <c r="I286" s="330"/>
      <c r="J286" s="330"/>
      <c r="K286" s="330"/>
      <c r="L286" s="319"/>
      <c r="M286" s="319"/>
      <c r="N286" s="319"/>
      <c r="O286" s="319"/>
      <c r="P286" s="319"/>
      <c r="Q286" s="319"/>
      <c r="R286" s="319"/>
      <c r="S286" s="319"/>
      <c r="T286" s="319"/>
      <c r="U286" s="319"/>
      <c r="V286" s="319"/>
      <c r="W286" s="319"/>
      <c r="X286" s="319"/>
      <c r="Y286" s="150"/>
      <c r="Z286" s="138"/>
      <c r="AA286" s="432"/>
    </row>
    <row r="287" spans="1:27" s="234" customFormat="1" ht="21" customHeight="1" x14ac:dyDescent="0.2">
      <c r="A287" s="216" t="s">
        <v>282</v>
      </c>
      <c r="B287" s="141"/>
      <c r="C287" s="330" t="s">
        <v>288</v>
      </c>
      <c r="D287" s="319"/>
      <c r="E287" s="319"/>
      <c r="F287" s="319"/>
      <c r="G287" s="319"/>
      <c r="H287" s="330"/>
      <c r="I287" s="330"/>
      <c r="J287" s="330"/>
      <c r="K287" s="383"/>
      <c r="L287" s="319"/>
      <c r="M287" s="319"/>
      <c r="N287" s="319"/>
      <c r="O287" s="319"/>
      <c r="P287" s="319"/>
      <c r="Q287" s="319"/>
      <c r="R287" s="319"/>
      <c r="S287" s="319"/>
      <c r="T287" s="319"/>
      <c r="U287" s="319"/>
      <c r="V287" s="319"/>
      <c r="W287" s="319"/>
      <c r="X287" s="319"/>
      <c r="Y287" s="150"/>
      <c r="Z287" s="142"/>
      <c r="AA287" s="431">
        <f>IF(K287="?",0,IF(K287&lt;&gt;"",1,0))</f>
        <v>0</v>
      </c>
    </row>
    <row r="288" spans="1:27" s="234" customFormat="1" ht="5.25" customHeight="1" x14ac:dyDescent="0.2">
      <c r="A288" s="216"/>
      <c r="B288" s="136"/>
      <c r="C288" s="319"/>
      <c r="D288" s="319"/>
      <c r="E288" s="319"/>
      <c r="F288" s="319"/>
      <c r="G288" s="319"/>
      <c r="H288" s="330"/>
      <c r="I288" s="330"/>
      <c r="J288" s="330"/>
      <c r="K288" s="330"/>
      <c r="L288" s="319"/>
      <c r="M288" s="319"/>
      <c r="N288" s="319"/>
      <c r="O288" s="319"/>
      <c r="P288" s="319"/>
      <c r="Q288" s="319"/>
      <c r="R288" s="319"/>
      <c r="S288" s="319"/>
      <c r="T288" s="319"/>
      <c r="U288" s="319"/>
      <c r="V288" s="319"/>
      <c r="W288" s="319"/>
      <c r="X288" s="319"/>
      <c r="Y288" s="150"/>
      <c r="Z288" s="138"/>
      <c r="AA288" s="432"/>
    </row>
    <row r="289" spans="1:27" s="234" customFormat="1" ht="21" customHeight="1" x14ac:dyDescent="0.2">
      <c r="A289" s="216" t="s">
        <v>88</v>
      </c>
      <c r="B289" s="141"/>
      <c r="C289" s="330" t="s">
        <v>76</v>
      </c>
      <c r="D289" s="319"/>
      <c r="E289" s="319"/>
      <c r="F289" s="319"/>
      <c r="G289" s="319"/>
      <c r="H289" s="330"/>
      <c r="I289" s="330"/>
      <c r="J289" s="330"/>
      <c r="K289" s="601"/>
      <c r="L289" s="508"/>
      <c r="M289" s="508"/>
      <c r="N289" s="508"/>
      <c r="O289" s="508"/>
      <c r="P289" s="508"/>
      <c r="Q289" s="508"/>
      <c r="R289" s="508"/>
      <c r="S289" s="508"/>
      <c r="T289" s="508"/>
      <c r="U289" s="508"/>
      <c r="V289" s="508"/>
      <c r="W289" s="508"/>
      <c r="X289" s="508"/>
      <c r="Y289" s="150"/>
      <c r="Z289" s="142"/>
      <c r="AA289" s="431">
        <f>IF(K289="?",0,IF(K289&lt;&gt;"",1,0))</f>
        <v>0</v>
      </c>
    </row>
    <row r="290" spans="1:27" s="234" customFormat="1" ht="9" customHeight="1" x14ac:dyDescent="0.2">
      <c r="A290" s="216"/>
      <c r="B290" s="136"/>
      <c r="C290" s="319"/>
      <c r="D290" s="319"/>
      <c r="E290" s="319"/>
      <c r="F290" s="319"/>
      <c r="G290" s="319"/>
      <c r="H290" s="330"/>
      <c r="I290" s="330"/>
      <c r="J290" s="330"/>
      <c r="K290" s="330"/>
      <c r="L290" s="319"/>
      <c r="M290" s="319"/>
      <c r="N290" s="319"/>
      <c r="O290" s="319"/>
      <c r="P290" s="225"/>
      <c r="Q290" s="225"/>
      <c r="R290" s="225"/>
      <c r="S290" s="225"/>
      <c r="T290" s="225"/>
      <c r="U290" s="225"/>
      <c r="V290" s="225"/>
      <c r="W290" s="225"/>
      <c r="X290" s="225"/>
      <c r="Y290" s="219" t="s">
        <v>183</v>
      </c>
      <c r="Z290" s="138"/>
      <c r="AA290" s="432"/>
    </row>
    <row r="291" spans="1:27" s="234" customFormat="1" ht="21" customHeight="1" x14ac:dyDescent="0.2">
      <c r="A291" s="216" t="s">
        <v>89</v>
      </c>
      <c r="B291" s="141"/>
      <c r="C291" s="330" t="s">
        <v>192</v>
      </c>
      <c r="D291" s="330"/>
      <c r="E291" s="330"/>
      <c r="F291" s="330"/>
      <c r="G291" s="330"/>
      <c r="H291" s="319"/>
      <c r="I291" s="319"/>
      <c r="J291" s="319"/>
      <c r="K291" s="319"/>
      <c r="L291" s="319"/>
      <c r="M291" s="319"/>
      <c r="N291" s="319"/>
      <c r="O291" s="319"/>
      <c r="P291" s="225"/>
      <c r="Q291" s="225"/>
      <c r="R291" s="225"/>
      <c r="S291" s="225"/>
      <c r="T291" s="513" t="s">
        <v>249</v>
      </c>
      <c r="U291" s="577"/>
      <c r="V291" s="577"/>
      <c r="W291" s="577"/>
      <c r="X291" s="561"/>
      <c r="Y291" s="219"/>
      <c r="Z291" s="142"/>
      <c r="AA291" s="431">
        <f>IF(T291="?",0,IF(T291&lt;&gt;"",1,0))</f>
        <v>0</v>
      </c>
    </row>
    <row r="292" spans="1:27" s="234" customFormat="1" ht="5.25" customHeight="1" x14ac:dyDescent="0.2">
      <c r="A292" s="216"/>
      <c r="B292" s="136"/>
      <c r="C292" s="319"/>
      <c r="D292" s="319"/>
      <c r="E292" s="319"/>
      <c r="F292" s="319"/>
      <c r="G292" s="319"/>
      <c r="H292" s="330"/>
      <c r="I292" s="330"/>
      <c r="J292" s="330"/>
      <c r="K292" s="330"/>
      <c r="L292" s="319"/>
      <c r="M292" s="319"/>
      <c r="N292" s="319"/>
      <c r="O292" s="319"/>
      <c r="P292" s="319"/>
      <c r="Q292" s="319"/>
      <c r="R292" s="319"/>
      <c r="S292" s="319"/>
      <c r="T292" s="319"/>
      <c r="U292" s="319"/>
      <c r="V292" s="225"/>
      <c r="W292" s="225"/>
      <c r="X292" s="225"/>
      <c r="Y292" s="393"/>
      <c r="Z292" s="138"/>
      <c r="AA292" s="432"/>
    </row>
    <row r="293" spans="1:27" s="234" customFormat="1" ht="27" customHeight="1" x14ac:dyDescent="0.2">
      <c r="A293" s="216" t="s">
        <v>90</v>
      </c>
      <c r="B293" s="141"/>
      <c r="C293" s="578" t="s">
        <v>80</v>
      </c>
      <c r="D293" s="578"/>
      <c r="E293" s="578"/>
      <c r="F293" s="578"/>
      <c r="G293" s="578"/>
      <c r="H293" s="578"/>
      <c r="I293" s="578"/>
      <c r="J293" s="578"/>
      <c r="K293" s="578"/>
      <c r="L293" s="578"/>
      <c r="M293" s="578"/>
      <c r="N293" s="578"/>
      <c r="O293" s="578"/>
      <c r="P293" s="578"/>
      <c r="Q293" s="365"/>
      <c r="R293" s="365"/>
      <c r="S293" s="365"/>
      <c r="T293" s="365"/>
      <c r="U293" s="365"/>
      <c r="V293" s="365"/>
      <c r="W293" s="513" t="s">
        <v>249</v>
      </c>
      <c r="X293" s="514"/>
      <c r="Y293" s="365"/>
      <c r="Z293" s="142"/>
      <c r="AA293" s="431">
        <f>IF(W293="?",0,IF(W293&lt;&gt;"",1,0))</f>
        <v>0</v>
      </c>
    </row>
    <row r="294" spans="1:27" s="234" customFormat="1" ht="9" customHeight="1" x14ac:dyDescent="0.2">
      <c r="A294" s="216"/>
      <c r="B294" s="136"/>
      <c r="C294" s="156"/>
      <c r="D294" s="156"/>
      <c r="E294" s="156"/>
      <c r="F294" s="156"/>
      <c r="G294" s="156"/>
      <c r="H294" s="173"/>
      <c r="I294" s="173"/>
      <c r="J294" s="173"/>
      <c r="K294" s="173"/>
      <c r="L294" s="156"/>
      <c r="M294" s="156"/>
      <c r="N294" s="156"/>
      <c r="O294" s="156"/>
      <c r="P294" s="156"/>
      <c r="Q294" s="156"/>
      <c r="R294" s="156"/>
      <c r="S294" s="156"/>
      <c r="T294" s="156"/>
      <c r="U294" s="156"/>
      <c r="V294" s="156"/>
      <c r="W294" s="156"/>
      <c r="X294" s="156"/>
      <c r="Y294" s="245"/>
      <c r="Z294" s="138"/>
      <c r="AA294" s="432"/>
    </row>
    <row r="295" spans="1:27" s="234" customFormat="1" ht="5.25" customHeight="1" x14ac:dyDescent="0.2">
      <c r="A295" s="216"/>
      <c r="B295" s="136"/>
      <c r="C295" s="319"/>
      <c r="D295" s="319"/>
      <c r="E295" s="319"/>
      <c r="F295" s="319"/>
      <c r="G295" s="319"/>
      <c r="H295" s="330"/>
      <c r="I295" s="330"/>
      <c r="J295" s="330"/>
      <c r="K295" s="330"/>
      <c r="L295" s="319"/>
      <c r="M295" s="319"/>
      <c r="N295" s="319"/>
      <c r="O295" s="319"/>
      <c r="P295" s="319"/>
      <c r="Q295" s="319"/>
      <c r="R295" s="319"/>
      <c r="S295" s="319"/>
      <c r="T295" s="319"/>
      <c r="U295" s="319"/>
      <c r="V295" s="319"/>
      <c r="W295" s="319"/>
      <c r="X295" s="319"/>
      <c r="Y295" s="393"/>
      <c r="Z295" s="138"/>
      <c r="AA295" s="432"/>
    </row>
    <row r="296" spans="1:27" s="234" customFormat="1" ht="36" customHeight="1" x14ac:dyDescent="0.2">
      <c r="A296" s="216"/>
      <c r="B296" s="141"/>
      <c r="C296" s="606" t="s">
        <v>77</v>
      </c>
      <c r="D296" s="606"/>
      <c r="E296" s="606"/>
      <c r="F296" s="606"/>
      <c r="G296" s="606"/>
      <c r="H296" s="606"/>
      <c r="I296" s="606"/>
      <c r="J296" s="606"/>
      <c r="K296" s="606"/>
      <c r="L296" s="606"/>
      <c r="M296" s="606"/>
      <c r="N296" s="606"/>
      <c r="O296" s="606"/>
      <c r="P296" s="606"/>
      <c r="Q296" s="606"/>
      <c r="R296" s="606"/>
      <c r="S296" s="606"/>
      <c r="T296" s="606"/>
      <c r="U296" s="606"/>
      <c r="V296" s="606"/>
      <c r="W296" s="606"/>
      <c r="X296" s="606"/>
      <c r="Y296" s="606"/>
      <c r="Z296" s="142"/>
      <c r="AA296" s="432"/>
    </row>
    <row r="297" spans="1:27" s="234" customFormat="1" ht="48" customHeight="1" x14ac:dyDescent="0.2">
      <c r="A297" s="216"/>
      <c r="B297" s="141"/>
      <c r="C297" s="520" t="s">
        <v>281</v>
      </c>
      <c r="D297" s="585"/>
      <c r="E297" s="585"/>
      <c r="F297" s="585"/>
      <c r="G297" s="585"/>
      <c r="H297" s="585"/>
      <c r="I297" s="585"/>
      <c r="J297" s="585"/>
      <c r="K297" s="585"/>
      <c r="L297" s="585"/>
      <c r="M297" s="585"/>
      <c r="N297" s="585"/>
      <c r="O297" s="585"/>
      <c r="P297" s="585"/>
      <c r="Q297" s="585"/>
      <c r="R297" s="585"/>
      <c r="S297" s="585"/>
      <c r="T297" s="585"/>
      <c r="U297" s="585"/>
      <c r="V297" s="585"/>
      <c r="W297" s="585"/>
      <c r="X297" s="585"/>
      <c r="Y297" s="327"/>
      <c r="Z297" s="142"/>
      <c r="AA297" s="432"/>
    </row>
    <row r="298" spans="1:27" s="234" customFormat="1" ht="5.25" customHeight="1" x14ac:dyDescent="0.2">
      <c r="A298" s="216"/>
      <c r="B298" s="136"/>
      <c r="C298" s="319"/>
      <c r="D298" s="319"/>
      <c r="E298" s="319"/>
      <c r="F298" s="319"/>
      <c r="G298" s="319"/>
      <c r="H298" s="314" t="s">
        <v>249</v>
      </c>
      <c r="I298" s="314" t="s">
        <v>256</v>
      </c>
      <c r="J298" s="314" t="s">
        <v>257</v>
      </c>
      <c r="K298" s="314" t="s">
        <v>258</v>
      </c>
      <c r="L298" s="314" t="s">
        <v>255</v>
      </c>
      <c r="M298" s="314" t="s">
        <v>259</v>
      </c>
      <c r="N298" s="314" t="s">
        <v>269</v>
      </c>
      <c r="O298" s="314" t="s">
        <v>270</v>
      </c>
      <c r="P298" s="315" t="s">
        <v>260</v>
      </c>
      <c r="Q298" s="315" t="s">
        <v>261</v>
      </c>
      <c r="R298" s="315" t="s">
        <v>262</v>
      </c>
      <c r="S298" s="315" t="s">
        <v>263</v>
      </c>
      <c r="T298" s="315" t="s">
        <v>264</v>
      </c>
      <c r="U298" s="315" t="s">
        <v>265</v>
      </c>
      <c r="V298" s="315" t="s">
        <v>266</v>
      </c>
      <c r="W298" s="315" t="s">
        <v>267</v>
      </c>
      <c r="X298" s="315" t="s">
        <v>268</v>
      </c>
      <c r="Y298" s="219" t="s">
        <v>183</v>
      </c>
      <c r="Z298" s="138"/>
      <c r="AA298" s="432"/>
    </row>
    <row r="299" spans="1:27" s="235" customFormat="1" ht="21" customHeight="1" x14ac:dyDescent="0.2">
      <c r="A299" s="216" t="s">
        <v>91</v>
      </c>
      <c r="B299" s="123"/>
      <c r="C299" s="150" t="s">
        <v>254</v>
      </c>
      <c r="D299" s="150"/>
      <c r="E299" s="150"/>
      <c r="F299" s="150"/>
      <c r="G299" s="150"/>
      <c r="H299" s="325"/>
      <c r="I299" s="325"/>
      <c r="J299" s="325"/>
      <c r="K299" s="325"/>
      <c r="L299" s="513" t="s">
        <v>249</v>
      </c>
      <c r="M299" s="539"/>
      <c r="N299" s="560"/>
      <c r="O299" s="560"/>
      <c r="P299" s="560"/>
      <c r="Q299" s="560"/>
      <c r="R299" s="560"/>
      <c r="S299" s="560"/>
      <c r="T299" s="560"/>
      <c r="U299" s="560"/>
      <c r="V299" s="560"/>
      <c r="W299" s="560"/>
      <c r="X299" s="561"/>
      <c r="Y299" s="126"/>
      <c r="Z299" s="127"/>
      <c r="AA299" s="431">
        <f>IF(L299="?",0,IF(L299&lt;&gt;"",1,0))</f>
        <v>0</v>
      </c>
    </row>
    <row r="300" spans="1:27" s="234" customFormat="1" ht="9" customHeight="1" x14ac:dyDescent="0.2">
      <c r="A300" s="216"/>
      <c r="B300" s="136"/>
      <c r="C300" s="319"/>
      <c r="D300" s="319"/>
      <c r="E300" s="319"/>
      <c r="F300" s="319"/>
      <c r="G300" s="319"/>
      <c r="H300" s="330"/>
      <c r="I300" s="330"/>
      <c r="J300" s="330"/>
      <c r="K300" s="330"/>
      <c r="L300" s="319"/>
      <c r="M300" s="319"/>
      <c r="N300" s="319"/>
      <c r="O300" s="319"/>
      <c r="P300" s="225"/>
      <c r="Q300" s="225"/>
      <c r="R300" s="225"/>
      <c r="S300" s="225"/>
      <c r="T300" s="315"/>
      <c r="U300" s="315"/>
      <c r="V300" s="315"/>
      <c r="W300" s="315"/>
      <c r="X300" s="315"/>
      <c r="Y300" s="219"/>
      <c r="Z300" s="138"/>
      <c r="AA300" s="432"/>
    </row>
    <row r="301" spans="1:27" s="234" customFormat="1" ht="300" customHeight="1" x14ac:dyDescent="0.2">
      <c r="A301" s="216" t="s">
        <v>92</v>
      </c>
      <c r="B301" s="195"/>
      <c r="C301" s="472"/>
      <c r="D301" s="488"/>
      <c r="E301" s="488"/>
      <c r="F301" s="488"/>
      <c r="G301" s="488"/>
      <c r="H301" s="488"/>
      <c r="I301" s="488"/>
      <c r="J301" s="488"/>
      <c r="K301" s="488"/>
      <c r="L301" s="488"/>
      <c r="M301" s="488"/>
      <c r="N301" s="488"/>
      <c r="O301" s="488"/>
      <c r="P301" s="488"/>
      <c r="Q301" s="488"/>
      <c r="R301" s="488"/>
      <c r="S301" s="488"/>
      <c r="T301" s="488"/>
      <c r="U301" s="488"/>
      <c r="V301" s="488"/>
      <c r="W301" s="488"/>
      <c r="X301" s="488"/>
      <c r="Y301" s="330"/>
      <c r="Z301" s="138"/>
      <c r="AA301" s="431">
        <f>IF(C301="?",0,IF(C301&lt;&gt;"",1,0))</f>
        <v>0</v>
      </c>
    </row>
    <row r="302" spans="1:27" s="234" customFormat="1" ht="9" customHeight="1" x14ac:dyDescent="0.2">
      <c r="A302" s="216" t="str">
        <f>IF(U4&lt;&gt;"",U4,"")</f>
        <v>00000000</v>
      </c>
      <c r="B302" s="144"/>
      <c r="C302" s="145"/>
      <c r="D302" s="145"/>
      <c r="E302" s="145"/>
      <c r="F302" s="145"/>
      <c r="G302" s="145"/>
      <c r="H302" s="145"/>
      <c r="I302" s="145"/>
      <c r="J302" s="145"/>
      <c r="K302" s="145"/>
      <c r="L302" s="145"/>
      <c r="M302" s="145"/>
      <c r="N302" s="145"/>
      <c r="O302" s="145"/>
      <c r="P302" s="145"/>
      <c r="Q302" s="145"/>
      <c r="R302" s="145"/>
      <c r="S302" s="145"/>
      <c r="T302" s="145"/>
      <c r="U302" s="145"/>
      <c r="V302" s="145"/>
      <c r="W302" s="145"/>
      <c r="X302" s="145"/>
      <c r="Y302" s="188"/>
      <c r="Z302" s="146"/>
      <c r="AA302" s="432"/>
    </row>
    <row r="303" spans="1:27" s="234" customFormat="1" ht="9" customHeight="1" x14ac:dyDescent="0.2">
      <c r="A303" s="212"/>
      <c r="B303" s="333"/>
      <c r="C303" s="334"/>
      <c r="D303" s="334"/>
      <c r="E303" s="334"/>
      <c r="F303" s="334"/>
      <c r="G303" s="334"/>
      <c r="H303" s="373"/>
      <c r="I303" s="373"/>
      <c r="J303" s="373"/>
      <c r="K303" s="334"/>
      <c r="L303" s="334"/>
      <c r="M303" s="334"/>
      <c r="N303" s="334"/>
      <c r="O303" s="334"/>
      <c r="P303" s="334"/>
      <c r="Q303" s="334"/>
      <c r="R303" s="334"/>
      <c r="S303" s="334"/>
      <c r="T303" s="334"/>
      <c r="U303" s="334"/>
      <c r="V303" s="334"/>
      <c r="W303" s="334"/>
      <c r="X303" s="334"/>
      <c r="Y303" s="335"/>
      <c r="Z303" s="336"/>
      <c r="AA303" s="432"/>
    </row>
    <row r="304" spans="1:27" ht="24" customHeight="1" x14ac:dyDescent="0.2">
      <c r="A304" s="216"/>
      <c r="B304" s="189"/>
      <c r="C304" s="607" t="s">
        <v>310</v>
      </c>
      <c r="D304" s="608"/>
      <c r="E304" s="608"/>
      <c r="F304" s="608"/>
      <c r="G304" s="608"/>
      <c r="H304" s="608"/>
      <c r="I304" s="384" t="s">
        <v>298</v>
      </c>
      <c r="J304" s="364"/>
      <c r="K304" s="602" t="str">
        <f>IF(Stammdaten!L32&lt;&gt;"",Stammdaten!L32,"")</f>
        <v/>
      </c>
      <c r="L304" s="603"/>
      <c r="M304" s="603"/>
      <c r="N304" s="603"/>
      <c r="O304" s="603"/>
      <c r="P304" s="603"/>
      <c r="Q304" s="603"/>
      <c r="R304" s="603"/>
      <c r="S304" s="603"/>
      <c r="T304" s="604"/>
      <c r="U304" s="563" t="str">
        <f>IF(Stammdaten!S25&lt;&gt;"",Stammdaten!S25,"-")</f>
        <v>00000000</v>
      </c>
      <c r="V304" s="564"/>
      <c r="W304" s="564"/>
      <c r="X304" s="565"/>
      <c r="Y304" s="372"/>
      <c r="Z304" s="152"/>
      <c r="AA304" s="431">
        <f>IF(SUM(AA305:AA327)&gt;0,10000,0)</f>
        <v>0</v>
      </c>
    </row>
    <row r="305" spans="1:27" s="234" customFormat="1" ht="5.25" customHeight="1" x14ac:dyDescent="0.2">
      <c r="A305" s="216"/>
      <c r="B305" s="136"/>
      <c r="C305" s="319"/>
      <c r="D305" s="319"/>
      <c r="E305" s="319"/>
      <c r="F305" s="319"/>
      <c r="G305" s="319"/>
      <c r="H305" s="319"/>
      <c r="I305" s="319"/>
      <c r="J305" s="319"/>
      <c r="K305" s="319"/>
      <c r="L305" s="319"/>
      <c r="M305" s="319"/>
      <c r="N305" s="319"/>
      <c r="O305" s="319"/>
      <c r="P305" s="319"/>
      <c r="Q305" s="319"/>
      <c r="R305" s="319"/>
      <c r="S305" s="319"/>
      <c r="T305" s="319"/>
      <c r="U305" s="319"/>
      <c r="V305" s="319"/>
      <c r="W305" s="319"/>
      <c r="X305" s="319"/>
      <c r="Y305" s="150"/>
      <c r="Z305" s="138"/>
      <c r="AA305" s="432"/>
    </row>
    <row r="306" spans="1:27" s="234" customFormat="1" ht="21" customHeight="1" x14ac:dyDescent="0.2">
      <c r="A306" s="216" t="s">
        <v>86</v>
      </c>
      <c r="B306" s="141"/>
      <c r="C306" s="330" t="s">
        <v>75</v>
      </c>
      <c r="D306" s="319"/>
      <c r="E306" s="319"/>
      <c r="F306" s="319"/>
      <c r="G306" s="319"/>
      <c r="H306" s="330"/>
      <c r="I306" s="330"/>
      <c r="J306" s="330"/>
      <c r="K306" s="601"/>
      <c r="L306" s="508"/>
      <c r="M306" s="508"/>
      <c r="N306" s="508"/>
      <c r="O306" s="508"/>
      <c r="P306" s="508"/>
      <c r="Q306" s="508"/>
      <c r="R306" s="508"/>
      <c r="S306" s="508"/>
      <c r="T306" s="508"/>
      <c r="U306" s="508"/>
      <c r="V306" s="508"/>
      <c r="W306" s="508"/>
      <c r="X306" s="508"/>
      <c r="Y306" s="150"/>
      <c r="Z306" s="142"/>
      <c r="AA306" s="431">
        <f>IF(K306="?",0,IF(K306&lt;&gt;"",1,0))</f>
        <v>0</v>
      </c>
    </row>
    <row r="307" spans="1:27" s="234" customFormat="1" ht="5.25" customHeight="1" x14ac:dyDescent="0.2">
      <c r="A307" s="216"/>
      <c r="B307" s="136"/>
      <c r="C307" s="319"/>
      <c r="D307" s="319"/>
      <c r="E307" s="319"/>
      <c r="F307" s="319"/>
      <c r="G307" s="319"/>
      <c r="H307" s="330"/>
      <c r="I307" s="330"/>
      <c r="J307" s="330"/>
      <c r="K307" s="319"/>
      <c r="L307" s="319"/>
      <c r="M307" s="319"/>
      <c r="N307" s="319"/>
      <c r="O307" s="319"/>
      <c r="P307" s="319"/>
      <c r="Q307" s="319"/>
      <c r="R307" s="319"/>
      <c r="S307" s="319"/>
      <c r="T307" s="319"/>
      <c r="U307" s="319"/>
      <c r="V307" s="319"/>
      <c r="W307" s="319"/>
      <c r="X307" s="319"/>
      <c r="Y307" s="150"/>
      <c r="Z307" s="138"/>
      <c r="AA307" s="432"/>
    </row>
    <row r="308" spans="1:27" s="234" customFormat="1" ht="21" customHeight="1" x14ac:dyDescent="0.2">
      <c r="A308" s="215" t="s">
        <v>248</v>
      </c>
      <c r="B308" s="191"/>
      <c r="C308" s="330" t="s">
        <v>189</v>
      </c>
      <c r="D308" s="319"/>
      <c r="E308" s="319"/>
      <c r="F308" s="319"/>
      <c r="G308" s="319"/>
      <c r="H308" s="330"/>
      <c r="I308" s="330"/>
      <c r="J308" s="330"/>
      <c r="K308" s="383"/>
      <c r="L308" s="319" t="s">
        <v>191</v>
      </c>
      <c r="M308" s="319"/>
      <c r="N308" s="415"/>
      <c r="O308" s="319" t="s">
        <v>190</v>
      </c>
      <c r="P308" s="319"/>
      <c r="Q308" s="330"/>
      <c r="R308" s="330"/>
      <c r="S308" s="330"/>
      <c r="T308" s="330"/>
      <c r="U308" s="330"/>
      <c r="V308" s="330"/>
      <c r="W308" s="330"/>
      <c r="X308" s="330"/>
      <c r="Y308" s="150"/>
      <c r="Z308" s="142"/>
      <c r="AA308" s="431">
        <f>IF(K308="?",0,IF(K308&lt;&gt;"",1,0))+IF(N308="?",0,IF(N308&lt;&gt;"",1,0))</f>
        <v>0</v>
      </c>
    </row>
    <row r="309" spans="1:27" s="234" customFormat="1" ht="5.25" customHeight="1" x14ac:dyDescent="0.2">
      <c r="A309" s="216"/>
      <c r="B309" s="136"/>
      <c r="C309" s="319"/>
      <c r="D309" s="319"/>
      <c r="E309" s="319"/>
      <c r="F309" s="319"/>
      <c r="G309" s="319"/>
      <c r="H309" s="330"/>
      <c r="I309" s="330"/>
      <c r="J309" s="330"/>
      <c r="K309" s="330"/>
      <c r="L309" s="319"/>
      <c r="M309" s="319"/>
      <c r="N309" s="319"/>
      <c r="O309" s="319"/>
      <c r="P309" s="319"/>
      <c r="Q309" s="319"/>
      <c r="R309" s="319"/>
      <c r="S309" s="319"/>
      <c r="T309" s="319"/>
      <c r="U309" s="319"/>
      <c r="V309" s="319"/>
      <c r="W309" s="319"/>
      <c r="X309" s="319"/>
      <c r="Y309" s="150"/>
      <c r="Z309" s="138"/>
      <c r="AA309" s="432"/>
    </row>
    <row r="310" spans="1:27" s="234" customFormat="1" ht="21" customHeight="1" x14ac:dyDescent="0.2">
      <c r="A310" s="216" t="s">
        <v>87</v>
      </c>
      <c r="B310" s="191"/>
      <c r="C310" s="330" t="s">
        <v>328</v>
      </c>
      <c r="D310" s="319"/>
      <c r="E310" s="319"/>
      <c r="F310" s="319"/>
      <c r="G310" s="319"/>
      <c r="H310" s="330"/>
      <c r="I310" s="330"/>
      <c r="J310" s="330"/>
      <c r="K310" s="605"/>
      <c r="L310" s="576"/>
      <c r="M310" s="576"/>
      <c r="N310" s="576"/>
      <c r="O310" s="319"/>
      <c r="P310" s="319"/>
      <c r="Q310" s="330"/>
      <c r="R310" s="330"/>
      <c r="S310" s="330"/>
      <c r="T310" s="330"/>
      <c r="U310" s="330"/>
      <c r="V310" s="330"/>
      <c r="W310" s="330"/>
      <c r="X310" s="330"/>
      <c r="Y310" s="150"/>
      <c r="Z310" s="142"/>
      <c r="AA310" s="431">
        <f>IF(K310="?",0,IF(K310&lt;&gt;"",1,0))</f>
        <v>0</v>
      </c>
    </row>
    <row r="311" spans="1:27" s="234" customFormat="1" ht="5.25" customHeight="1" x14ac:dyDescent="0.2">
      <c r="A311" s="216"/>
      <c r="B311" s="136"/>
      <c r="C311" s="319"/>
      <c r="D311" s="319"/>
      <c r="E311" s="319"/>
      <c r="F311" s="319"/>
      <c r="G311" s="319"/>
      <c r="H311" s="330"/>
      <c r="I311" s="330"/>
      <c r="J311" s="330"/>
      <c r="K311" s="330"/>
      <c r="L311" s="319"/>
      <c r="M311" s="319"/>
      <c r="N311" s="319"/>
      <c r="O311" s="319"/>
      <c r="P311" s="319"/>
      <c r="Q311" s="319"/>
      <c r="R311" s="319"/>
      <c r="S311" s="319"/>
      <c r="T311" s="319"/>
      <c r="U311" s="319"/>
      <c r="V311" s="319"/>
      <c r="W311" s="319"/>
      <c r="X311" s="319"/>
      <c r="Y311" s="150"/>
      <c r="Z311" s="138"/>
      <c r="AA311" s="432"/>
    </row>
    <row r="312" spans="1:27" s="234" customFormat="1" ht="21" customHeight="1" x14ac:dyDescent="0.2">
      <c r="A312" s="216" t="s">
        <v>282</v>
      </c>
      <c r="B312" s="141"/>
      <c r="C312" s="330" t="s">
        <v>288</v>
      </c>
      <c r="D312" s="319"/>
      <c r="E312" s="319"/>
      <c r="F312" s="319"/>
      <c r="G312" s="319"/>
      <c r="H312" s="330"/>
      <c r="I312" s="330"/>
      <c r="J312" s="330"/>
      <c r="K312" s="383"/>
      <c r="L312" s="319"/>
      <c r="M312" s="319"/>
      <c r="N312" s="319"/>
      <c r="O312" s="319"/>
      <c r="P312" s="319"/>
      <c r="Q312" s="319"/>
      <c r="R312" s="319"/>
      <c r="S312" s="319"/>
      <c r="T312" s="319"/>
      <c r="U312" s="319"/>
      <c r="V312" s="319"/>
      <c r="W312" s="319"/>
      <c r="X312" s="319"/>
      <c r="Y312" s="150"/>
      <c r="Z312" s="142"/>
      <c r="AA312" s="431">
        <f>IF(K312="?",0,IF(K312&lt;&gt;"",1,0))</f>
        <v>0</v>
      </c>
    </row>
    <row r="313" spans="1:27" s="234" customFormat="1" ht="5.25" customHeight="1" x14ac:dyDescent="0.2">
      <c r="A313" s="216"/>
      <c r="B313" s="136"/>
      <c r="C313" s="319"/>
      <c r="D313" s="319"/>
      <c r="E313" s="319"/>
      <c r="F313" s="319"/>
      <c r="G313" s="319"/>
      <c r="H313" s="330"/>
      <c r="I313" s="330"/>
      <c r="J313" s="330"/>
      <c r="K313" s="330"/>
      <c r="L313" s="319"/>
      <c r="M313" s="319"/>
      <c r="N313" s="319"/>
      <c r="O313" s="319"/>
      <c r="P313" s="319"/>
      <c r="Q313" s="319"/>
      <c r="R313" s="319"/>
      <c r="S313" s="319"/>
      <c r="T313" s="319"/>
      <c r="U313" s="319"/>
      <c r="V313" s="319"/>
      <c r="W313" s="319"/>
      <c r="X313" s="319"/>
      <c r="Y313" s="150"/>
      <c r="Z313" s="138"/>
      <c r="AA313" s="432"/>
    </row>
    <row r="314" spans="1:27" s="234" customFormat="1" ht="21" customHeight="1" x14ac:dyDescent="0.2">
      <c r="A314" s="216" t="s">
        <v>88</v>
      </c>
      <c r="B314" s="141"/>
      <c r="C314" s="330" t="s">
        <v>76</v>
      </c>
      <c r="D314" s="319"/>
      <c r="E314" s="319"/>
      <c r="F314" s="319"/>
      <c r="G314" s="319"/>
      <c r="H314" s="330"/>
      <c r="I314" s="330"/>
      <c r="J314" s="330"/>
      <c r="K314" s="601"/>
      <c r="L314" s="508"/>
      <c r="M314" s="508"/>
      <c r="N314" s="508"/>
      <c r="O314" s="508"/>
      <c r="P314" s="508"/>
      <c r="Q314" s="508"/>
      <c r="R314" s="508"/>
      <c r="S314" s="508"/>
      <c r="T314" s="508"/>
      <c r="U314" s="508"/>
      <c r="V314" s="508"/>
      <c r="W314" s="508"/>
      <c r="X314" s="508"/>
      <c r="Y314" s="150"/>
      <c r="Z314" s="142"/>
      <c r="AA314" s="431">
        <f>IF(K314="?",0,IF(K314&lt;&gt;"",1,0))</f>
        <v>0</v>
      </c>
    </row>
    <row r="315" spans="1:27" s="234" customFormat="1" ht="9" customHeight="1" x14ac:dyDescent="0.2">
      <c r="A315" s="216"/>
      <c r="B315" s="136"/>
      <c r="C315" s="319"/>
      <c r="D315" s="319"/>
      <c r="E315" s="319"/>
      <c r="F315" s="319"/>
      <c r="G315" s="319"/>
      <c r="H315" s="330"/>
      <c r="I315" s="330"/>
      <c r="J315" s="330"/>
      <c r="K315" s="330"/>
      <c r="L315" s="319"/>
      <c r="M315" s="319"/>
      <c r="N315" s="319"/>
      <c r="O315" s="319"/>
      <c r="P315" s="225"/>
      <c r="Q315" s="225"/>
      <c r="R315" s="225"/>
      <c r="S315" s="225"/>
      <c r="T315" s="225"/>
      <c r="U315" s="225"/>
      <c r="V315" s="225"/>
      <c r="W315" s="225"/>
      <c r="X315" s="225"/>
      <c r="Y315" s="219" t="s">
        <v>183</v>
      </c>
      <c r="Z315" s="138"/>
      <c r="AA315" s="432"/>
    </row>
    <row r="316" spans="1:27" s="234" customFormat="1" ht="21" customHeight="1" x14ac:dyDescent="0.2">
      <c r="A316" s="216" t="s">
        <v>89</v>
      </c>
      <c r="B316" s="141"/>
      <c r="C316" s="330" t="s">
        <v>192</v>
      </c>
      <c r="D316" s="330"/>
      <c r="E316" s="330"/>
      <c r="F316" s="330"/>
      <c r="G316" s="330"/>
      <c r="H316" s="319"/>
      <c r="I316" s="319"/>
      <c r="J316" s="319"/>
      <c r="K316" s="319"/>
      <c r="L316" s="319"/>
      <c r="M316" s="319"/>
      <c r="N316" s="319"/>
      <c r="O316" s="319"/>
      <c r="P316" s="225"/>
      <c r="Q316" s="225"/>
      <c r="R316" s="225"/>
      <c r="S316" s="225"/>
      <c r="T316" s="513" t="s">
        <v>249</v>
      </c>
      <c r="U316" s="577"/>
      <c r="V316" s="577"/>
      <c r="W316" s="577"/>
      <c r="X316" s="561"/>
      <c r="Y316" s="219"/>
      <c r="Z316" s="142"/>
      <c r="AA316" s="431">
        <f>IF(T316="?",0,IF(T316&lt;&gt;"",1,0))</f>
        <v>0</v>
      </c>
    </row>
    <row r="317" spans="1:27" s="234" customFormat="1" ht="5.25" customHeight="1" x14ac:dyDescent="0.2">
      <c r="A317" s="216"/>
      <c r="B317" s="136"/>
      <c r="C317" s="319"/>
      <c r="D317" s="319"/>
      <c r="E317" s="319"/>
      <c r="F317" s="319"/>
      <c r="G317" s="319"/>
      <c r="H317" s="330"/>
      <c r="I317" s="330"/>
      <c r="J317" s="330"/>
      <c r="K317" s="330"/>
      <c r="L317" s="319"/>
      <c r="M317" s="319"/>
      <c r="N317" s="319"/>
      <c r="O317" s="319"/>
      <c r="P317" s="319"/>
      <c r="Q317" s="319"/>
      <c r="R317" s="319"/>
      <c r="S317" s="319"/>
      <c r="T317" s="319"/>
      <c r="U317" s="319"/>
      <c r="V317" s="225"/>
      <c r="W317" s="225"/>
      <c r="X317" s="225"/>
      <c r="Y317" s="393"/>
      <c r="Z317" s="138"/>
      <c r="AA317" s="432"/>
    </row>
    <row r="318" spans="1:27" s="234" customFormat="1" ht="27" customHeight="1" x14ac:dyDescent="0.2">
      <c r="A318" s="216" t="s">
        <v>90</v>
      </c>
      <c r="B318" s="141"/>
      <c r="C318" s="578" t="s">
        <v>80</v>
      </c>
      <c r="D318" s="578"/>
      <c r="E318" s="578"/>
      <c r="F318" s="578"/>
      <c r="G318" s="578"/>
      <c r="H318" s="578"/>
      <c r="I318" s="578"/>
      <c r="J318" s="578"/>
      <c r="K318" s="578"/>
      <c r="L318" s="578"/>
      <c r="M318" s="578"/>
      <c r="N318" s="578"/>
      <c r="O318" s="578"/>
      <c r="P318" s="578"/>
      <c r="Q318" s="365"/>
      <c r="R318" s="365"/>
      <c r="S318" s="365"/>
      <c r="T318" s="365"/>
      <c r="U318" s="365"/>
      <c r="V318" s="365"/>
      <c r="W318" s="513" t="s">
        <v>249</v>
      </c>
      <c r="X318" s="514"/>
      <c r="Y318" s="365"/>
      <c r="Z318" s="142"/>
      <c r="AA318" s="431">
        <f>IF(W318="?",0,IF(W318&lt;&gt;"",1,0))</f>
        <v>0</v>
      </c>
    </row>
    <row r="319" spans="1:27" s="234" customFormat="1" ht="9" customHeight="1" x14ac:dyDescent="0.2">
      <c r="A319" s="216"/>
      <c r="B319" s="136"/>
      <c r="C319" s="156"/>
      <c r="D319" s="156"/>
      <c r="E319" s="156"/>
      <c r="F319" s="156"/>
      <c r="G319" s="156"/>
      <c r="H319" s="173"/>
      <c r="I319" s="173"/>
      <c r="J319" s="173"/>
      <c r="K319" s="173"/>
      <c r="L319" s="156"/>
      <c r="M319" s="156"/>
      <c r="N319" s="156"/>
      <c r="O319" s="156"/>
      <c r="P319" s="156"/>
      <c r="Q319" s="156"/>
      <c r="R319" s="156"/>
      <c r="S319" s="156"/>
      <c r="T319" s="156"/>
      <c r="U319" s="156"/>
      <c r="V319" s="156"/>
      <c r="W319" s="156"/>
      <c r="X319" s="156"/>
      <c r="Y319" s="245"/>
      <c r="Z319" s="138"/>
      <c r="AA319" s="432"/>
    </row>
    <row r="320" spans="1:27" s="234" customFormat="1" ht="5.25" customHeight="1" x14ac:dyDescent="0.2">
      <c r="A320" s="216"/>
      <c r="B320" s="136"/>
      <c r="C320" s="319"/>
      <c r="D320" s="319"/>
      <c r="E320" s="319"/>
      <c r="F320" s="319"/>
      <c r="G320" s="319"/>
      <c r="H320" s="330"/>
      <c r="I320" s="330"/>
      <c r="J320" s="330"/>
      <c r="K320" s="330"/>
      <c r="L320" s="319"/>
      <c r="M320" s="319"/>
      <c r="N320" s="319"/>
      <c r="O320" s="319"/>
      <c r="P320" s="319"/>
      <c r="Q320" s="319"/>
      <c r="R320" s="319"/>
      <c r="S320" s="319"/>
      <c r="T320" s="319"/>
      <c r="U320" s="319"/>
      <c r="V320" s="319"/>
      <c r="W320" s="319"/>
      <c r="X320" s="319"/>
      <c r="Y320" s="393"/>
      <c r="Z320" s="138"/>
      <c r="AA320" s="432"/>
    </row>
    <row r="321" spans="1:27" s="234" customFormat="1" ht="36" customHeight="1" x14ac:dyDescent="0.2">
      <c r="A321" s="216"/>
      <c r="B321" s="141"/>
      <c r="C321" s="606" t="s">
        <v>77</v>
      </c>
      <c r="D321" s="606"/>
      <c r="E321" s="606"/>
      <c r="F321" s="606"/>
      <c r="G321" s="606"/>
      <c r="H321" s="606"/>
      <c r="I321" s="606"/>
      <c r="J321" s="606"/>
      <c r="K321" s="606"/>
      <c r="L321" s="606"/>
      <c r="M321" s="606"/>
      <c r="N321" s="606"/>
      <c r="O321" s="606"/>
      <c r="P321" s="606"/>
      <c r="Q321" s="606"/>
      <c r="R321" s="606"/>
      <c r="S321" s="606"/>
      <c r="T321" s="606"/>
      <c r="U321" s="606"/>
      <c r="V321" s="606"/>
      <c r="W321" s="606"/>
      <c r="X321" s="606"/>
      <c r="Y321" s="606"/>
      <c r="Z321" s="142"/>
      <c r="AA321" s="432"/>
    </row>
    <row r="322" spans="1:27" s="234" customFormat="1" ht="48" customHeight="1" x14ac:dyDescent="0.2">
      <c r="A322" s="216"/>
      <c r="B322" s="141"/>
      <c r="C322" s="520" t="s">
        <v>281</v>
      </c>
      <c r="D322" s="585"/>
      <c r="E322" s="585"/>
      <c r="F322" s="585"/>
      <c r="G322" s="585"/>
      <c r="H322" s="585"/>
      <c r="I322" s="585"/>
      <c r="J322" s="585"/>
      <c r="K322" s="585"/>
      <c r="L322" s="585"/>
      <c r="M322" s="585"/>
      <c r="N322" s="585"/>
      <c r="O322" s="585"/>
      <c r="P322" s="585"/>
      <c r="Q322" s="585"/>
      <c r="R322" s="585"/>
      <c r="S322" s="585"/>
      <c r="T322" s="585"/>
      <c r="U322" s="585"/>
      <c r="V322" s="585"/>
      <c r="W322" s="585"/>
      <c r="X322" s="585"/>
      <c r="Y322" s="327"/>
      <c r="Z322" s="142"/>
      <c r="AA322" s="432"/>
    </row>
    <row r="323" spans="1:27" s="234" customFormat="1" ht="5.25" customHeight="1" x14ac:dyDescent="0.2">
      <c r="A323" s="216"/>
      <c r="B323" s="136"/>
      <c r="C323" s="319"/>
      <c r="D323" s="319"/>
      <c r="E323" s="319"/>
      <c r="F323" s="319"/>
      <c r="G323" s="319"/>
      <c r="H323" s="314" t="s">
        <v>249</v>
      </c>
      <c r="I323" s="314" t="s">
        <v>256</v>
      </c>
      <c r="J323" s="314" t="s">
        <v>257</v>
      </c>
      <c r="K323" s="314" t="s">
        <v>258</v>
      </c>
      <c r="L323" s="314" t="s">
        <v>255</v>
      </c>
      <c r="M323" s="314" t="s">
        <v>259</v>
      </c>
      <c r="N323" s="314" t="s">
        <v>269</v>
      </c>
      <c r="O323" s="314" t="s">
        <v>270</v>
      </c>
      <c r="P323" s="315" t="s">
        <v>260</v>
      </c>
      <c r="Q323" s="315" t="s">
        <v>261</v>
      </c>
      <c r="R323" s="315" t="s">
        <v>262</v>
      </c>
      <c r="S323" s="315" t="s">
        <v>263</v>
      </c>
      <c r="T323" s="315" t="s">
        <v>264</v>
      </c>
      <c r="U323" s="315" t="s">
        <v>265</v>
      </c>
      <c r="V323" s="315" t="s">
        <v>266</v>
      </c>
      <c r="W323" s="315" t="s">
        <v>267</v>
      </c>
      <c r="X323" s="315" t="s">
        <v>268</v>
      </c>
      <c r="Y323" s="219" t="s">
        <v>183</v>
      </c>
      <c r="Z323" s="138"/>
      <c r="AA323" s="432"/>
    </row>
    <row r="324" spans="1:27" s="235" customFormat="1" ht="21" customHeight="1" x14ac:dyDescent="0.2">
      <c r="A324" s="216" t="s">
        <v>91</v>
      </c>
      <c r="B324" s="123"/>
      <c r="C324" s="150" t="s">
        <v>254</v>
      </c>
      <c r="D324" s="150"/>
      <c r="E324" s="150"/>
      <c r="F324" s="150"/>
      <c r="G324" s="150"/>
      <c r="H324" s="325"/>
      <c r="I324" s="325"/>
      <c r="J324" s="325"/>
      <c r="K324" s="325"/>
      <c r="L324" s="513" t="s">
        <v>249</v>
      </c>
      <c r="M324" s="539"/>
      <c r="N324" s="560"/>
      <c r="O324" s="560"/>
      <c r="P324" s="560"/>
      <c r="Q324" s="560"/>
      <c r="R324" s="560"/>
      <c r="S324" s="560"/>
      <c r="T324" s="560"/>
      <c r="U324" s="560"/>
      <c r="V324" s="560"/>
      <c r="W324" s="560"/>
      <c r="X324" s="561"/>
      <c r="Y324" s="126"/>
      <c r="Z324" s="127"/>
      <c r="AA324" s="431">
        <f>IF(L324="?",0,IF(L324&lt;&gt;"",1,0))</f>
        <v>0</v>
      </c>
    </row>
    <row r="325" spans="1:27" s="234" customFormat="1" ht="9" customHeight="1" x14ac:dyDescent="0.2">
      <c r="A325" s="216"/>
      <c r="B325" s="136"/>
      <c r="C325" s="319"/>
      <c r="D325" s="319"/>
      <c r="E325" s="319"/>
      <c r="F325" s="319"/>
      <c r="G325" s="319"/>
      <c r="H325" s="330"/>
      <c r="I325" s="330"/>
      <c r="J325" s="330"/>
      <c r="K325" s="330"/>
      <c r="L325" s="319"/>
      <c r="M325" s="319"/>
      <c r="N325" s="319"/>
      <c r="O325" s="319"/>
      <c r="P325" s="225"/>
      <c r="Q325" s="225"/>
      <c r="R325" s="225"/>
      <c r="S325" s="225"/>
      <c r="T325" s="315"/>
      <c r="U325" s="315"/>
      <c r="V325" s="315"/>
      <c r="W325" s="315"/>
      <c r="X325" s="315"/>
      <c r="Y325" s="219"/>
      <c r="Z325" s="138"/>
      <c r="AA325" s="432"/>
    </row>
    <row r="326" spans="1:27" s="234" customFormat="1" ht="300" customHeight="1" x14ac:dyDescent="0.2">
      <c r="A326" s="216" t="s">
        <v>92</v>
      </c>
      <c r="B326" s="195"/>
      <c r="C326" s="472"/>
      <c r="D326" s="488"/>
      <c r="E326" s="488"/>
      <c r="F326" s="488"/>
      <c r="G326" s="488"/>
      <c r="H326" s="488"/>
      <c r="I326" s="488"/>
      <c r="J326" s="488"/>
      <c r="K326" s="488"/>
      <c r="L326" s="488"/>
      <c r="M326" s="488"/>
      <c r="N326" s="488"/>
      <c r="O326" s="488"/>
      <c r="P326" s="488"/>
      <c r="Q326" s="488"/>
      <c r="R326" s="488"/>
      <c r="S326" s="488"/>
      <c r="T326" s="488"/>
      <c r="U326" s="488"/>
      <c r="V326" s="488"/>
      <c r="W326" s="488"/>
      <c r="X326" s="488"/>
      <c r="Y326" s="330"/>
      <c r="Z326" s="138"/>
      <c r="AA326" s="431">
        <f>IF(C326="?",0,IF(C326&lt;&gt;"",1,0))</f>
        <v>0</v>
      </c>
    </row>
    <row r="327" spans="1:27" s="234" customFormat="1" ht="9" customHeight="1" x14ac:dyDescent="0.2">
      <c r="A327" s="216"/>
      <c r="B327" s="144"/>
      <c r="C327" s="145"/>
      <c r="D327" s="145"/>
      <c r="E327" s="145"/>
      <c r="F327" s="145"/>
      <c r="G327" s="145"/>
      <c r="H327" s="145"/>
      <c r="I327" s="145"/>
      <c r="J327" s="145"/>
      <c r="K327" s="145"/>
      <c r="L327" s="145"/>
      <c r="M327" s="145"/>
      <c r="N327" s="145"/>
      <c r="O327" s="145"/>
      <c r="P327" s="145"/>
      <c r="Q327" s="145"/>
      <c r="R327" s="145"/>
      <c r="S327" s="145"/>
      <c r="T327" s="145"/>
      <c r="U327" s="145"/>
      <c r="V327" s="145"/>
      <c r="W327" s="145"/>
      <c r="X327" s="145"/>
      <c r="Y327" s="188"/>
      <c r="Z327" s="146"/>
      <c r="AA327" s="432"/>
    </row>
    <row r="328" spans="1:27" s="234" customFormat="1" ht="9" customHeight="1" x14ac:dyDescent="0.2">
      <c r="A328" s="212"/>
      <c r="B328" s="333"/>
      <c r="C328" s="334"/>
      <c r="D328" s="334"/>
      <c r="E328" s="334"/>
      <c r="F328" s="334"/>
      <c r="G328" s="334"/>
      <c r="H328" s="373"/>
      <c r="I328" s="373"/>
      <c r="J328" s="373"/>
      <c r="K328" s="334"/>
      <c r="L328" s="334"/>
      <c r="M328" s="334"/>
      <c r="N328" s="334"/>
      <c r="O328" s="334"/>
      <c r="P328" s="334"/>
      <c r="Q328" s="334"/>
      <c r="R328" s="334"/>
      <c r="S328" s="334"/>
      <c r="T328" s="334"/>
      <c r="U328" s="334"/>
      <c r="V328" s="334"/>
      <c r="W328" s="334"/>
      <c r="X328" s="334"/>
      <c r="Y328" s="335"/>
      <c r="Z328" s="336"/>
      <c r="AA328" s="432"/>
    </row>
    <row r="329" spans="1:27" ht="24" customHeight="1" x14ac:dyDescent="0.2">
      <c r="A329" s="216"/>
      <c r="B329" s="189"/>
      <c r="C329" s="607" t="s">
        <v>310</v>
      </c>
      <c r="D329" s="608"/>
      <c r="E329" s="608"/>
      <c r="F329" s="608"/>
      <c r="G329" s="608"/>
      <c r="H329" s="608"/>
      <c r="I329" s="384" t="s">
        <v>297</v>
      </c>
      <c r="J329" s="364"/>
      <c r="K329" s="602" t="str">
        <f>IF(Stammdaten!L32&lt;&gt;"",Stammdaten!L32,"")</f>
        <v/>
      </c>
      <c r="L329" s="603"/>
      <c r="M329" s="603"/>
      <c r="N329" s="603"/>
      <c r="O329" s="603"/>
      <c r="P329" s="603"/>
      <c r="Q329" s="603"/>
      <c r="R329" s="603"/>
      <c r="S329" s="603"/>
      <c r="T329" s="604"/>
      <c r="U329" s="563" t="str">
        <f>IF(Stammdaten!S25&lt;&gt;"",Stammdaten!S25,"-")</f>
        <v>00000000</v>
      </c>
      <c r="V329" s="564"/>
      <c r="W329" s="564"/>
      <c r="X329" s="565"/>
      <c r="Y329" s="372"/>
      <c r="Z329" s="152"/>
      <c r="AA329" s="431">
        <f>IF(SUM(AA330:AA352)&gt;0,10000,0)</f>
        <v>0</v>
      </c>
    </row>
    <row r="330" spans="1:27" s="234" customFormat="1" ht="5.25" customHeight="1" x14ac:dyDescent="0.2">
      <c r="A330" s="216"/>
      <c r="B330" s="136"/>
      <c r="C330" s="319"/>
      <c r="D330" s="319"/>
      <c r="E330" s="319"/>
      <c r="F330" s="319"/>
      <c r="G330" s="319"/>
      <c r="H330" s="319"/>
      <c r="I330" s="319"/>
      <c r="J330" s="319"/>
      <c r="K330" s="319"/>
      <c r="L330" s="319"/>
      <c r="M330" s="319"/>
      <c r="N330" s="319"/>
      <c r="O330" s="319"/>
      <c r="P330" s="319"/>
      <c r="Q330" s="319"/>
      <c r="R330" s="319"/>
      <c r="S330" s="319"/>
      <c r="T330" s="319"/>
      <c r="U330" s="319"/>
      <c r="V330" s="319"/>
      <c r="W330" s="319"/>
      <c r="X330" s="319"/>
      <c r="Y330" s="150"/>
      <c r="Z330" s="138"/>
      <c r="AA330" s="432"/>
    </row>
    <row r="331" spans="1:27" s="234" customFormat="1" ht="21" customHeight="1" x14ac:dyDescent="0.2">
      <c r="A331" s="216" t="s">
        <v>86</v>
      </c>
      <c r="B331" s="141"/>
      <c r="C331" s="330" t="s">
        <v>75</v>
      </c>
      <c r="D331" s="319"/>
      <c r="E331" s="319"/>
      <c r="F331" s="319"/>
      <c r="G331" s="319"/>
      <c r="H331" s="330"/>
      <c r="I331" s="330"/>
      <c r="J331" s="330"/>
      <c r="K331" s="601"/>
      <c r="L331" s="508"/>
      <c r="M331" s="508"/>
      <c r="N331" s="508"/>
      <c r="O331" s="508"/>
      <c r="P331" s="508"/>
      <c r="Q331" s="508"/>
      <c r="R331" s="508"/>
      <c r="S331" s="508"/>
      <c r="T331" s="508"/>
      <c r="U331" s="508"/>
      <c r="V331" s="508"/>
      <c r="W331" s="508"/>
      <c r="X331" s="508"/>
      <c r="Y331" s="150"/>
      <c r="Z331" s="142"/>
      <c r="AA331" s="431">
        <f>IF(K331="?",0,IF(K331&lt;&gt;"",1,0))</f>
        <v>0</v>
      </c>
    </row>
    <row r="332" spans="1:27" s="234" customFormat="1" ht="5.25" customHeight="1" x14ac:dyDescent="0.2">
      <c r="A332" s="216"/>
      <c r="B332" s="136"/>
      <c r="C332" s="319"/>
      <c r="D332" s="319"/>
      <c r="E332" s="319"/>
      <c r="F332" s="319"/>
      <c r="G332" s="319"/>
      <c r="H332" s="330"/>
      <c r="I332" s="330"/>
      <c r="J332" s="330"/>
      <c r="K332" s="319"/>
      <c r="L332" s="319"/>
      <c r="M332" s="319"/>
      <c r="N332" s="319"/>
      <c r="O332" s="319"/>
      <c r="P332" s="319"/>
      <c r="Q332" s="319"/>
      <c r="R332" s="319"/>
      <c r="S332" s="319"/>
      <c r="T332" s="319"/>
      <c r="U332" s="319"/>
      <c r="V332" s="319"/>
      <c r="W332" s="319"/>
      <c r="X332" s="319"/>
      <c r="Y332" s="150"/>
      <c r="Z332" s="138"/>
      <c r="AA332" s="432"/>
    </row>
    <row r="333" spans="1:27" s="234" customFormat="1" ht="21" customHeight="1" x14ac:dyDescent="0.2">
      <c r="A333" s="215" t="s">
        <v>248</v>
      </c>
      <c r="B333" s="191"/>
      <c r="C333" s="330" t="s">
        <v>189</v>
      </c>
      <c r="D333" s="319"/>
      <c r="E333" s="319"/>
      <c r="F333" s="319"/>
      <c r="G333" s="319"/>
      <c r="H333" s="330"/>
      <c r="I333" s="330"/>
      <c r="J333" s="330"/>
      <c r="K333" s="383"/>
      <c r="L333" s="319" t="s">
        <v>191</v>
      </c>
      <c r="M333" s="319"/>
      <c r="N333" s="415"/>
      <c r="O333" s="319" t="s">
        <v>190</v>
      </c>
      <c r="P333" s="319"/>
      <c r="Q333" s="330"/>
      <c r="R333" s="330"/>
      <c r="S333" s="330"/>
      <c r="T333" s="330"/>
      <c r="U333" s="330"/>
      <c r="V333" s="330"/>
      <c r="W333" s="330"/>
      <c r="X333" s="330"/>
      <c r="Y333" s="150"/>
      <c r="Z333" s="142"/>
      <c r="AA333" s="431">
        <f>IF(K333="?",0,IF(K333&lt;&gt;"",1,0))+IF(N333="?",0,IF(N333&lt;&gt;"",1,0))</f>
        <v>0</v>
      </c>
    </row>
    <row r="334" spans="1:27" s="234" customFormat="1" ht="5.25" customHeight="1" x14ac:dyDescent="0.2">
      <c r="A334" s="216"/>
      <c r="B334" s="136"/>
      <c r="C334" s="319"/>
      <c r="D334" s="319"/>
      <c r="E334" s="319"/>
      <c r="F334" s="319"/>
      <c r="G334" s="319"/>
      <c r="H334" s="330"/>
      <c r="I334" s="330"/>
      <c r="J334" s="330"/>
      <c r="K334" s="330"/>
      <c r="L334" s="319"/>
      <c r="M334" s="319"/>
      <c r="N334" s="319"/>
      <c r="O334" s="319"/>
      <c r="P334" s="319"/>
      <c r="Q334" s="319"/>
      <c r="R334" s="319"/>
      <c r="S334" s="319"/>
      <c r="T334" s="319"/>
      <c r="U334" s="319"/>
      <c r="V334" s="319"/>
      <c r="W334" s="319"/>
      <c r="X334" s="319"/>
      <c r="Y334" s="150"/>
      <c r="Z334" s="138"/>
      <c r="AA334" s="432"/>
    </row>
    <row r="335" spans="1:27" s="234" customFormat="1" ht="21" customHeight="1" x14ac:dyDescent="0.2">
      <c r="A335" s="216" t="s">
        <v>87</v>
      </c>
      <c r="B335" s="191"/>
      <c r="C335" s="330" t="s">
        <v>328</v>
      </c>
      <c r="D335" s="319"/>
      <c r="E335" s="319"/>
      <c r="F335" s="319"/>
      <c r="G335" s="319"/>
      <c r="H335" s="330"/>
      <c r="I335" s="330"/>
      <c r="J335" s="330"/>
      <c r="K335" s="605"/>
      <c r="L335" s="576"/>
      <c r="M335" s="576"/>
      <c r="N335" s="576"/>
      <c r="O335" s="319"/>
      <c r="P335" s="319"/>
      <c r="Q335" s="330"/>
      <c r="R335" s="330"/>
      <c r="S335" s="330"/>
      <c r="T335" s="330"/>
      <c r="U335" s="330"/>
      <c r="V335" s="330"/>
      <c r="W335" s="330"/>
      <c r="X335" s="330"/>
      <c r="Y335" s="150"/>
      <c r="Z335" s="142"/>
      <c r="AA335" s="431">
        <f>IF(K335="?",0,IF(K335&lt;&gt;"",1,0))</f>
        <v>0</v>
      </c>
    </row>
    <row r="336" spans="1:27" s="234" customFormat="1" ht="5.25" customHeight="1" x14ac:dyDescent="0.2">
      <c r="A336" s="216"/>
      <c r="B336" s="136"/>
      <c r="C336" s="319"/>
      <c r="D336" s="319"/>
      <c r="E336" s="319"/>
      <c r="F336" s="319"/>
      <c r="G336" s="319"/>
      <c r="H336" s="330"/>
      <c r="I336" s="330"/>
      <c r="J336" s="330"/>
      <c r="K336" s="330"/>
      <c r="L336" s="319"/>
      <c r="M336" s="319"/>
      <c r="N336" s="319"/>
      <c r="O336" s="319"/>
      <c r="P336" s="319"/>
      <c r="Q336" s="319"/>
      <c r="R336" s="319"/>
      <c r="S336" s="319"/>
      <c r="T336" s="319"/>
      <c r="U336" s="319"/>
      <c r="V336" s="319"/>
      <c r="W336" s="319"/>
      <c r="X336" s="319"/>
      <c r="Y336" s="150"/>
      <c r="Z336" s="138"/>
      <c r="AA336" s="432"/>
    </row>
    <row r="337" spans="1:27" s="234" customFormat="1" ht="21" customHeight="1" x14ac:dyDescent="0.2">
      <c r="A337" s="216" t="s">
        <v>282</v>
      </c>
      <c r="B337" s="141"/>
      <c r="C337" s="330" t="s">
        <v>288</v>
      </c>
      <c r="D337" s="319"/>
      <c r="E337" s="319"/>
      <c r="F337" s="319"/>
      <c r="G337" s="319"/>
      <c r="H337" s="330"/>
      <c r="I337" s="330"/>
      <c r="J337" s="330"/>
      <c r="K337" s="383"/>
      <c r="L337" s="319"/>
      <c r="M337" s="319"/>
      <c r="N337" s="319"/>
      <c r="O337" s="319"/>
      <c r="P337" s="319"/>
      <c r="Q337" s="319"/>
      <c r="R337" s="319"/>
      <c r="S337" s="319"/>
      <c r="T337" s="319"/>
      <c r="U337" s="319"/>
      <c r="V337" s="319"/>
      <c r="W337" s="319"/>
      <c r="X337" s="319"/>
      <c r="Y337" s="150"/>
      <c r="Z337" s="142"/>
      <c r="AA337" s="431">
        <f>IF(K337="?",0,IF(K337&lt;&gt;"",1,0))</f>
        <v>0</v>
      </c>
    </row>
    <row r="338" spans="1:27" s="234" customFormat="1" ht="5.25" customHeight="1" x14ac:dyDescent="0.2">
      <c r="A338" s="216"/>
      <c r="B338" s="136"/>
      <c r="C338" s="319"/>
      <c r="D338" s="319"/>
      <c r="E338" s="319"/>
      <c r="F338" s="319"/>
      <c r="G338" s="319"/>
      <c r="H338" s="330"/>
      <c r="I338" s="330"/>
      <c r="J338" s="330"/>
      <c r="K338" s="330"/>
      <c r="L338" s="319"/>
      <c r="M338" s="319"/>
      <c r="N338" s="319"/>
      <c r="O338" s="319"/>
      <c r="P338" s="319"/>
      <c r="Q338" s="319"/>
      <c r="R338" s="319"/>
      <c r="S338" s="319"/>
      <c r="T338" s="319"/>
      <c r="U338" s="319"/>
      <c r="V338" s="319"/>
      <c r="W338" s="319"/>
      <c r="X338" s="319"/>
      <c r="Y338" s="150"/>
      <c r="Z338" s="138"/>
      <c r="AA338" s="432"/>
    </row>
    <row r="339" spans="1:27" s="234" customFormat="1" ht="21" customHeight="1" x14ac:dyDescent="0.2">
      <c r="A339" s="216" t="s">
        <v>88</v>
      </c>
      <c r="B339" s="141"/>
      <c r="C339" s="330" t="s">
        <v>76</v>
      </c>
      <c r="D339" s="319"/>
      <c r="E339" s="319"/>
      <c r="F339" s="319"/>
      <c r="G339" s="319"/>
      <c r="H339" s="330"/>
      <c r="I339" s="330"/>
      <c r="J339" s="330"/>
      <c r="K339" s="601"/>
      <c r="L339" s="508"/>
      <c r="M339" s="508"/>
      <c r="N339" s="508"/>
      <c r="O339" s="508"/>
      <c r="P339" s="508"/>
      <c r="Q339" s="508"/>
      <c r="R339" s="508"/>
      <c r="S339" s="508"/>
      <c r="T339" s="508"/>
      <c r="U339" s="508"/>
      <c r="V339" s="508"/>
      <c r="W339" s="508"/>
      <c r="X339" s="508"/>
      <c r="Y339" s="150"/>
      <c r="Z339" s="142"/>
      <c r="AA339" s="431">
        <f>IF(K339="?",0,IF(K339&lt;&gt;"",1,0))</f>
        <v>0</v>
      </c>
    </row>
    <row r="340" spans="1:27" s="234" customFormat="1" ht="9" customHeight="1" x14ac:dyDescent="0.2">
      <c r="A340" s="216"/>
      <c r="B340" s="136"/>
      <c r="C340" s="319"/>
      <c r="D340" s="319"/>
      <c r="E340" s="319"/>
      <c r="F340" s="319"/>
      <c r="G340" s="319"/>
      <c r="H340" s="330"/>
      <c r="I340" s="330"/>
      <c r="J340" s="330"/>
      <c r="K340" s="330"/>
      <c r="L340" s="319"/>
      <c r="M340" s="319"/>
      <c r="N340" s="319"/>
      <c r="O340" s="319"/>
      <c r="P340" s="225"/>
      <c r="Q340" s="225"/>
      <c r="R340" s="225"/>
      <c r="S340" s="225"/>
      <c r="T340" s="225"/>
      <c r="U340" s="225"/>
      <c r="V340" s="225"/>
      <c r="W340" s="225"/>
      <c r="X340" s="225"/>
      <c r="Y340" s="219" t="s">
        <v>183</v>
      </c>
      <c r="Z340" s="138"/>
      <c r="AA340" s="432"/>
    </row>
    <row r="341" spans="1:27" s="234" customFormat="1" ht="21" customHeight="1" x14ac:dyDescent="0.2">
      <c r="A341" s="216" t="s">
        <v>89</v>
      </c>
      <c r="B341" s="141"/>
      <c r="C341" s="330" t="s">
        <v>192</v>
      </c>
      <c r="D341" s="330"/>
      <c r="E341" s="330"/>
      <c r="F341" s="330"/>
      <c r="G341" s="330"/>
      <c r="H341" s="319"/>
      <c r="I341" s="319"/>
      <c r="J341" s="319"/>
      <c r="K341" s="319"/>
      <c r="L341" s="319"/>
      <c r="M341" s="319"/>
      <c r="N341" s="319"/>
      <c r="O341" s="319"/>
      <c r="P341" s="225"/>
      <c r="Q341" s="225"/>
      <c r="R341" s="225"/>
      <c r="S341" s="225"/>
      <c r="T341" s="513" t="s">
        <v>249</v>
      </c>
      <c r="U341" s="577"/>
      <c r="V341" s="577"/>
      <c r="W341" s="577"/>
      <c r="X341" s="561"/>
      <c r="Y341" s="219"/>
      <c r="Z341" s="142"/>
      <c r="AA341" s="431">
        <f>IF(T341="?",0,IF(T341&lt;&gt;"",1,0))</f>
        <v>0</v>
      </c>
    </row>
    <row r="342" spans="1:27" s="234" customFormat="1" ht="5.25" customHeight="1" x14ac:dyDescent="0.2">
      <c r="A342" s="216"/>
      <c r="B342" s="136"/>
      <c r="C342" s="319"/>
      <c r="D342" s="319"/>
      <c r="E342" s="319"/>
      <c r="F342" s="319"/>
      <c r="G342" s="319"/>
      <c r="H342" s="330"/>
      <c r="I342" s="330"/>
      <c r="J342" s="330"/>
      <c r="K342" s="330"/>
      <c r="L342" s="319"/>
      <c r="M342" s="319"/>
      <c r="N342" s="319"/>
      <c r="O342" s="319"/>
      <c r="P342" s="319"/>
      <c r="Q342" s="319"/>
      <c r="R342" s="319"/>
      <c r="S342" s="319"/>
      <c r="T342" s="319"/>
      <c r="U342" s="319"/>
      <c r="V342" s="225"/>
      <c r="W342" s="225"/>
      <c r="X342" s="225"/>
      <c r="Y342" s="393"/>
      <c r="Z342" s="138"/>
      <c r="AA342" s="432"/>
    </row>
    <row r="343" spans="1:27" s="234" customFormat="1" ht="27" customHeight="1" x14ac:dyDescent="0.2">
      <c r="A343" s="216" t="s">
        <v>90</v>
      </c>
      <c r="B343" s="141"/>
      <c r="C343" s="578" t="s">
        <v>80</v>
      </c>
      <c r="D343" s="578"/>
      <c r="E343" s="578"/>
      <c r="F343" s="578"/>
      <c r="G343" s="578"/>
      <c r="H343" s="578"/>
      <c r="I343" s="578"/>
      <c r="J343" s="578"/>
      <c r="K343" s="578"/>
      <c r="L343" s="578"/>
      <c r="M343" s="578"/>
      <c r="N343" s="578"/>
      <c r="O343" s="578"/>
      <c r="P343" s="578"/>
      <c r="Q343" s="365"/>
      <c r="R343" s="365"/>
      <c r="S343" s="365"/>
      <c r="T343" s="365"/>
      <c r="U343" s="365"/>
      <c r="V343" s="365"/>
      <c r="W343" s="513" t="s">
        <v>249</v>
      </c>
      <c r="X343" s="514"/>
      <c r="Y343" s="365"/>
      <c r="Z343" s="142"/>
      <c r="AA343" s="431">
        <f>IF(W343="?",0,IF(W343&lt;&gt;"",1,0))</f>
        <v>0</v>
      </c>
    </row>
    <row r="344" spans="1:27" s="234" customFormat="1" ht="9" customHeight="1" x14ac:dyDescent="0.2">
      <c r="A344" s="216"/>
      <c r="B344" s="136"/>
      <c r="C344" s="156"/>
      <c r="D344" s="156"/>
      <c r="E344" s="156"/>
      <c r="F344" s="156"/>
      <c r="G344" s="156"/>
      <c r="H344" s="173"/>
      <c r="I344" s="173"/>
      <c r="J344" s="173"/>
      <c r="K344" s="173"/>
      <c r="L344" s="156"/>
      <c r="M344" s="156"/>
      <c r="N344" s="156"/>
      <c r="O344" s="156"/>
      <c r="P344" s="156"/>
      <c r="Q344" s="156"/>
      <c r="R344" s="156"/>
      <c r="S344" s="156"/>
      <c r="T344" s="156"/>
      <c r="U344" s="156"/>
      <c r="V344" s="156"/>
      <c r="W344" s="156"/>
      <c r="X344" s="156"/>
      <c r="Y344" s="245"/>
      <c r="Z344" s="138"/>
      <c r="AA344" s="432"/>
    </row>
    <row r="345" spans="1:27" s="234" customFormat="1" ht="5.25" customHeight="1" x14ac:dyDescent="0.2">
      <c r="A345" s="216"/>
      <c r="B345" s="136"/>
      <c r="C345" s="319"/>
      <c r="D345" s="319"/>
      <c r="E345" s="319"/>
      <c r="F345" s="319"/>
      <c r="G345" s="319"/>
      <c r="H345" s="330"/>
      <c r="I345" s="330"/>
      <c r="J345" s="330"/>
      <c r="K345" s="330"/>
      <c r="L345" s="319"/>
      <c r="M345" s="319"/>
      <c r="N345" s="319"/>
      <c r="O345" s="319"/>
      <c r="P345" s="319"/>
      <c r="Q345" s="319"/>
      <c r="R345" s="319"/>
      <c r="S345" s="319"/>
      <c r="T345" s="319"/>
      <c r="U345" s="319"/>
      <c r="V345" s="319"/>
      <c r="W345" s="319"/>
      <c r="X345" s="319"/>
      <c r="Y345" s="393"/>
      <c r="Z345" s="138"/>
      <c r="AA345" s="432"/>
    </row>
    <row r="346" spans="1:27" s="234" customFormat="1" ht="36" customHeight="1" x14ac:dyDescent="0.2">
      <c r="A346" s="216"/>
      <c r="B346" s="141"/>
      <c r="C346" s="606" t="s">
        <v>77</v>
      </c>
      <c r="D346" s="606"/>
      <c r="E346" s="606"/>
      <c r="F346" s="606"/>
      <c r="G346" s="606"/>
      <c r="H346" s="606"/>
      <c r="I346" s="606"/>
      <c r="J346" s="606"/>
      <c r="K346" s="606"/>
      <c r="L346" s="606"/>
      <c r="M346" s="606"/>
      <c r="N346" s="606"/>
      <c r="O346" s="606"/>
      <c r="P346" s="606"/>
      <c r="Q346" s="606"/>
      <c r="R346" s="606"/>
      <c r="S346" s="606"/>
      <c r="T346" s="606"/>
      <c r="U346" s="606"/>
      <c r="V346" s="606"/>
      <c r="W346" s="606"/>
      <c r="X346" s="606"/>
      <c r="Y346" s="606"/>
      <c r="Z346" s="142"/>
      <c r="AA346" s="432"/>
    </row>
    <row r="347" spans="1:27" s="234" customFormat="1" ht="48" customHeight="1" x14ac:dyDescent="0.2">
      <c r="A347" s="216"/>
      <c r="B347" s="141"/>
      <c r="C347" s="520" t="s">
        <v>281</v>
      </c>
      <c r="D347" s="585"/>
      <c r="E347" s="585"/>
      <c r="F347" s="585"/>
      <c r="G347" s="585"/>
      <c r="H347" s="585"/>
      <c r="I347" s="585"/>
      <c r="J347" s="585"/>
      <c r="K347" s="585"/>
      <c r="L347" s="585"/>
      <c r="M347" s="585"/>
      <c r="N347" s="585"/>
      <c r="O347" s="585"/>
      <c r="P347" s="585"/>
      <c r="Q347" s="585"/>
      <c r="R347" s="585"/>
      <c r="S347" s="585"/>
      <c r="T347" s="585"/>
      <c r="U347" s="585"/>
      <c r="V347" s="585"/>
      <c r="W347" s="585"/>
      <c r="X347" s="585"/>
      <c r="Y347" s="327"/>
      <c r="Z347" s="142"/>
      <c r="AA347" s="432"/>
    </row>
    <row r="348" spans="1:27" s="234" customFormat="1" ht="5.25" customHeight="1" x14ac:dyDescent="0.2">
      <c r="A348" s="216"/>
      <c r="B348" s="136"/>
      <c r="C348" s="319"/>
      <c r="D348" s="319"/>
      <c r="E348" s="319"/>
      <c r="F348" s="319"/>
      <c r="G348" s="319"/>
      <c r="H348" s="314" t="s">
        <v>249</v>
      </c>
      <c r="I348" s="314" t="s">
        <v>256</v>
      </c>
      <c r="J348" s="314" t="s">
        <v>257</v>
      </c>
      <c r="K348" s="314" t="s">
        <v>258</v>
      </c>
      <c r="L348" s="314" t="s">
        <v>255</v>
      </c>
      <c r="M348" s="314" t="s">
        <v>259</v>
      </c>
      <c r="N348" s="314" t="s">
        <v>269</v>
      </c>
      <c r="O348" s="314" t="s">
        <v>270</v>
      </c>
      <c r="P348" s="315" t="s">
        <v>260</v>
      </c>
      <c r="Q348" s="315" t="s">
        <v>261</v>
      </c>
      <c r="R348" s="315" t="s">
        <v>262</v>
      </c>
      <c r="S348" s="315" t="s">
        <v>263</v>
      </c>
      <c r="T348" s="315" t="s">
        <v>264</v>
      </c>
      <c r="U348" s="315" t="s">
        <v>265</v>
      </c>
      <c r="V348" s="315" t="s">
        <v>266</v>
      </c>
      <c r="W348" s="315" t="s">
        <v>267</v>
      </c>
      <c r="X348" s="315" t="s">
        <v>268</v>
      </c>
      <c r="Y348" s="219" t="s">
        <v>183</v>
      </c>
      <c r="Z348" s="138"/>
      <c r="AA348" s="432"/>
    </row>
    <row r="349" spans="1:27" s="235" customFormat="1" ht="21" customHeight="1" x14ac:dyDescent="0.2">
      <c r="A349" s="216" t="s">
        <v>91</v>
      </c>
      <c r="B349" s="123"/>
      <c r="C349" s="150" t="s">
        <v>254</v>
      </c>
      <c r="D349" s="150"/>
      <c r="E349" s="150"/>
      <c r="F349" s="150"/>
      <c r="G349" s="150"/>
      <c r="H349" s="325"/>
      <c r="I349" s="325"/>
      <c r="J349" s="325"/>
      <c r="K349" s="325"/>
      <c r="L349" s="513" t="s">
        <v>249</v>
      </c>
      <c r="M349" s="539"/>
      <c r="N349" s="560"/>
      <c r="O349" s="560"/>
      <c r="P349" s="560"/>
      <c r="Q349" s="560"/>
      <c r="R349" s="560"/>
      <c r="S349" s="560"/>
      <c r="T349" s="560"/>
      <c r="U349" s="560"/>
      <c r="V349" s="560"/>
      <c r="W349" s="560"/>
      <c r="X349" s="561"/>
      <c r="Y349" s="126"/>
      <c r="Z349" s="127"/>
      <c r="AA349" s="431">
        <f>IF(L349="?",0,IF(L349&lt;&gt;"",1,0))</f>
        <v>0</v>
      </c>
    </row>
    <row r="350" spans="1:27" s="234" customFormat="1" ht="9" customHeight="1" x14ac:dyDescent="0.2">
      <c r="A350" s="216"/>
      <c r="B350" s="136"/>
      <c r="C350" s="319"/>
      <c r="D350" s="319"/>
      <c r="E350" s="319"/>
      <c r="F350" s="319"/>
      <c r="G350" s="319"/>
      <c r="H350" s="330"/>
      <c r="I350" s="330"/>
      <c r="J350" s="330"/>
      <c r="K350" s="330"/>
      <c r="L350" s="319"/>
      <c r="M350" s="319"/>
      <c r="N350" s="319"/>
      <c r="O350" s="319"/>
      <c r="P350" s="225"/>
      <c r="Q350" s="225"/>
      <c r="R350" s="225"/>
      <c r="S350" s="225"/>
      <c r="T350" s="315"/>
      <c r="U350" s="315"/>
      <c r="V350" s="315"/>
      <c r="W350" s="315"/>
      <c r="X350" s="315"/>
      <c r="Y350" s="219"/>
      <c r="Z350" s="138"/>
      <c r="AA350" s="432"/>
    </row>
    <row r="351" spans="1:27" s="234" customFormat="1" ht="300" customHeight="1" x14ac:dyDescent="0.2">
      <c r="A351" s="216" t="s">
        <v>92</v>
      </c>
      <c r="B351" s="195"/>
      <c r="C351" s="472"/>
      <c r="D351" s="488"/>
      <c r="E351" s="488"/>
      <c r="F351" s="488"/>
      <c r="G351" s="488"/>
      <c r="H351" s="488"/>
      <c r="I351" s="488"/>
      <c r="J351" s="488"/>
      <c r="K351" s="488"/>
      <c r="L351" s="488"/>
      <c r="M351" s="488"/>
      <c r="N351" s="488"/>
      <c r="O351" s="488"/>
      <c r="P351" s="488"/>
      <c r="Q351" s="488"/>
      <c r="R351" s="488"/>
      <c r="S351" s="488"/>
      <c r="T351" s="488"/>
      <c r="U351" s="488"/>
      <c r="V351" s="488"/>
      <c r="W351" s="488"/>
      <c r="X351" s="488"/>
      <c r="Y351" s="330"/>
      <c r="Z351" s="138"/>
      <c r="AA351" s="431">
        <f>IF(C351="?",0,IF(C351&lt;&gt;"",1,0))</f>
        <v>0</v>
      </c>
    </row>
    <row r="352" spans="1:27" s="234" customFormat="1" ht="9" customHeight="1" x14ac:dyDescent="0.2">
      <c r="A352" s="216" t="str">
        <f>IF(U4&lt;&gt;"",U4,"")</f>
        <v>00000000</v>
      </c>
      <c r="B352" s="144"/>
      <c r="C352" s="145"/>
      <c r="D352" s="145"/>
      <c r="E352" s="145"/>
      <c r="F352" s="145"/>
      <c r="G352" s="145"/>
      <c r="H352" s="145"/>
      <c r="I352" s="145"/>
      <c r="J352" s="145"/>
      <c r="K352" s="145"/>
      <c r="L352" s="145"/>
      <c r="M352" s="145"/>
      <c r="N352" s="145"/>
      <c r="O352" s="145"/>
      <c r="P352" s="145"/>
      <c r="Q352" s="145"/>
      <c r="R352" s="145"/>
      <c r="S352" s="145"/>
      <c r="T352" s="145"/>
      <c r="U352" s="145"/>
      <c r="V352" s="145"/>
      <c r="W352" s="145"/>
      <c r="X352" s="145"/>
      <c r="Y352" s="188"/>
      <c r="Z352" s="146"/>
      <c r="AA352" s="432"/>
    </row>
    <row r="353" spans="1:27" s="234" customFormat="1" ht="9" customHeight="1" x14ac:dyDescent="0.2">
      <c r="A353" s="212"/>
      <c r="B353" s="333"/>
      <c r="C353" s="334"/>
      <c r="D353" s="334"/>
      <c r="E353" s="334"/>
      <c r="F353" s="334"/>
      <c r="G353" s="334"/>
      <c r="H353" s="373"/>
      <c r="I353" s="373"/>
      <c r="J353" s="373"/>
      <c r="K353" s="334"/>
      <c r="L353" s="334"/>
      <c r="M353" s="334"/>
      <c r="N353" s="334"/>
      <c r="O353" s="334"/>
      <c r="P353" s="334"/>
      <c r="Q353" s="334"/>
      <c r="R353" s="334"/>
      <c r="S353" s="334"/>
      <c r="T353" s="334"/>
      <c r="U353" s="334"/>
      <c r="V353" s="334"/>
      <c r="W353" s="334"/>
      <c r="X353" s="334"/>
      <c r="Y353" s="335"/>
      <c r="Z353" s="336"/>
      <c r="AA353" s="432"/>
    </row>
    <row r="354" spans="1:27" ht="24" customHeight="1" x14ac:dyDescent="0.2">
      <c r="A354" s="216"/>
      <c r="B354" s="189"/>
      <c r="C354" s="607" t="s">
        <v>310</v>
      </c>
      <c r="D354" s="608"/>
      <c r="E354" s="608"/>
      <c r="F354" s="608"/>
      <c r="G354" s="608"/>
      <c r="H354" s="608"/>
      <c r="I354" s="384" t="s">
        <v>296</v>
      </c>
      <c r="J354" s="364"/>
      <c r="K354" s="602" t="str">
        <f>IF(Stammdaten!L32&lt;&gt;"",Stammdaten!L32,"")</f>
        <v/>
      </c>
      <c r="L354" s="603"/>
      <c r="M354" s="603"/>
      <c r="N354" s="603"/>
      <c r="O354" s="603"/>
      <c r="P354" s="603"/>
      <c r="Q354" s="603"/>
      <c r="R354" s="603"/>
      <c r="S354" s="603"/>
      <c r="T354" s="604"/>
      <c r="U354" s="563" t="str">
        <f>IF(Stammdaten!S25&lt;&gt;"",Stammdaten!S25,"-")</f>
        <v>00000000</v>
      </c>
      <c r="V354" s="564"/>
      <c r="W354" s="564"/>
      <c r="X354" s="565"/>
      <c r="Y354" s="372"/>
      <c r="Z354" s="152"/>
      <c r="AA354" s="431">
        <f>IF(SUM(AA355:AA377)&gt;0,10000,0)</f>
        <v>0</v>
      </c>
    </row>
    <row r="355" spans="1:27" s="234" customFormat="1" ht="5.25" customHeight="1" x14ac:dyDescent="0.2">
      <c r="A355" s="216"/>
      <c r="B355" s="136"/>
      <c r="C355" s="319"/>
      <c r="D355" s="319"/>
      <c r="E355" s="319"/>
      <c r="F355" s="319"/>
      <c r="G355" s="319"/>
      <c r="H355" s="319"/>
      <c r="I355" s="319"/>
      <c r="J355" s="319"/>
      <c r="K355" s="319"/>
      <c r="L355" s="319"/>
      <c r="M355" s="319"/>
      <c r="N355" s="319"/>
      <c r="O355" s="319"/>
      <c r="P355" s="319"/>
      <c r="Q355" s="319"/>
      <c r="R355" s="319"/>
      <c r="S355" s="319"/>
      <c r="T355" s="319"/>
      <c r="U355" s="319"/>
      <c r="V355" s="319"/>
      <c r="W355" s="319"/>
      <c r="X355" s="319"/>
      <c r="Y355" s="150"/>
      <c r="Z355" s="138"/>
      <c r="AA355" s="432"/>
    </row>
    <row r="356" spans="1:27" s="234" customFormat="1" ht="21" customHeight="1" x14ac:dyDescent="0.2">
      <c r="A356" s="216" t="s">
        <v>86</v>
      </c>
      <c r="B356" s="141"/>
      <c r="C356" s="330" t="s">
        <v>75</v>
      </c>
      <c r="D356" s="319"/>
      <c r="E356" s="319"/>
      <c r="F356" s="319"/>
      <c r="G356" s="319"/>
      <c r="H356" s="330"/>
      <c r="I356" s="330"/>
      <c r="J356" s="330"/>
      <c r="K356" s="601"/>
      <c r="L356" s="508"/>
      <c r="M356" s="508"/>
      <c r="N356" s="508"/>
      <c r="O356" s="508"/>
      <c r="P356" s="508"/>
      <c r="Q356" s="508"/>
      <c r="R356" s="508"/>
      <c r="S356" s="508"/>
      <c r="T356" s="508"/>
      <c r="U356" s="508"/>
      <c r="V356" s="508"/>
      <c r="W356" s="508"/>
      <c r="X356" s="508"/>
      <c r="Y356" s="150"/>
      <c r="Z356" s="142"/>
      <c r="AA356" s="431">
        <f>IF(K356="?",0,IF(K356&lt;&gt;"",1,0))</f>
        <v>0</v>
      </c>
    </row>
    <row r="357" spans="1:27" s="234" customFormat="1" ht="5.25" customHeight="1" x14ac:dyDescent="0.2">
      <c r="A357" s="216"/>
      <c r="B357" s="136"/>
      <c r="C357" s="319"/>
      <c r="D357" s="319"/>
      <c r="E357" s="319"/>
      <c r="F357" s="319"/>
      <c r="G357" s="319"/>
      <c r="H357" s="330"/>
      <c r="I357" s="330"/>
      <c r="J357" s="330"/>
      <c r="K357" s="319"/>
      <c r="L357" s="319"/>
      <c r="M357" s="319"/>
      <c r="N357" s="319"/>
      <c r="O357" s="319"/>
      <c r="P357" s="319"/>
      <c r="Q357" s="319"/>
      <c r="R357" s="319"/>
      <c r="S357" s="319"/>
      <c r="T357" s="319"/>
      <c r="U357" s="319"/>
      <c r="V357" s="319"/>
      <c r="W357" s="319"/>
      <c r="X357" s="319"/>
      <c r="Y357" s="150"/>
      <c r="Z357" s="138"/>
      <c r="AA357" s="432"/>
    </row>
    <row r="358" spans="1:27" s="234" customFormat="1" ht="21" customHeight="1" x14ac:dyDescent="0.2">
      <c r="A358" s="215" t="s">
        <v>248</v>
      </c>
      <c r="B358" s="191"/>
      <c r="C358" s="330" t="s">
        <v>189</v>
      </c>
      <c r="D358" s="319"/>
      <c r="E358" s="319"/>
      <c r="F358" s="319"/>
      <c r="G358" s="319"/>
      <c r="H358" s="330"/>
      <c r="I358" s="330"/>
      <c r="J358" s="330"/>
      <c r="K358" s="383"/>
      <c r="L358" s="319" t="s">
        <v>191</v>
      </c>
      <c r="M358" s="319"/>
      <c r="N358" s="415"/>
      <c r="O358" s="319" t="s">
        <v>190</v>
      </c>
      <c r="P358" s="319"/>
      <c r="Q358" s="330"/>
      <c r="R358" s="330"/>
      <c r="S358" s="330"/>
      <c r="T358" s="330"/>
      <c r="U358" s="330"/>
      <c r="V358" s="330"/>
      <c r="W358" s="330"/>
      <c r="X358" s="330"/>
      <c r="Y358" s="150"/>
      <c r="Z358" s="142"/>
      <c r="AA358" s="431">
        <f>IF(K358="?",0,IF(K358&lt;&gt;"",1,0))+IF(N358="?",0,IF(N358&lt;&gt;"",1,0))</f>
        <v>0</v>
      </c>
    </row>
    <row r="359" spans="1:27" s="234" customFormat="1" ht="5.25" customHeight="1" x14ac:dyDescent="0.2">
      <c r="A359" s="216"/>
      <c r="B359" s="136"/>
      <c r="C359" s="319"/>
      <c r="D359" s="319"/>
      <c r="E359" s="319"/>
      <c r="F359" s="319"/>
      <c r="G359" s="319"/>
      <c r="H359" s="330"/>
      <c r="I359" s="330"/>
      <c r="J359" s="330"/>
      <c r="K359" s="330"/>
      <c r="L359" s="319"/>
      <c r="M359" s="319"/>
      <c r="N359" s="319"/>
      <c r="O359" s="319"/>
      <c r="P359" s="319"/>
      <c r="Q359" s="319"/>
      <c r="R359" s="319"/>
      <c r="S359" s="319"/>
      <c r="T359" s="319"/>
      <c r="U359" s="319"/>
      <c r="V359" s="319"/>
      <c r="W359" s="319"/>
      <c r="X359" s="319"/>
      <c r="Y359" s="150"/>
      <c r="Z359" s="138"/>
      <c r="AA359" s="432"/>
    </row>
    <row r="360" spans="1:27" s="234" customFormat="1" ht="21" customHeight="1" x14ac:dyDescent="0.2">
      <c r="A360" s="216" t="s">
        <v>87</v>
      </c>
      <c r="B360" s="191"/>
      <c r="C360" s="330" t="s">
        <v>328</v>
      </c>
      <c r="D360" s="319"/>
      <c r="E360" s="319"/>
      <c r="F360" s="319"/>
      <c r="G360" s="319"/>
      <c r="H360" s="330"/>
      <c r="I360" s="330"/>
      <c r="J360" s="330"/>
      <c r="K360" s="605"/>
      <c r="L360" s="576"/>
      <c r="M360" s="576"/>
      <c r="N360" s="576"/>
      <c r="O360" s="319"/>
      <c r="P360" s="319"/>
      <c r="Q360" s="330"/>
      <c r="R360" s="330"/>
      <c r="S360" s="330"/>
      <c r="T360" s="330"/>
      <c r="U360" s="330"/>
      <c r="V360" s="330"/>
      <c r="W360" s="330"/>
      <c r="X360" s="330"/>
      <c r="Y360" s="150"/>
      <c r="Z360" s="142"/>
      <c r="AA360" s="431">
        <f>IF(K360="?",0,IF(K360&lt;&gt;"",1,0))</f>
        <v>0</v>
      </c>
    </row>
    <row r="361" spans="1:27" s="234" customFormat="1" ht="5.25" customHeight="1" x14ac:dyDescent="0.2">
      <c r="A361" s="216"/>
      <c r="B361" s="136"/>
      <c r="C361" s="319"/>
      <c r="D361" s="319"/>
      <c r="E361" s="319"/>
      <c r="F361" s="319"/>
      <c r="G361" s="319"/>
      <c r="H361" s="330"/>
      <c r="I361" s="330"/>
      <c r="J361" s="330"/>
      <c r="K361" s="330"/>
      <c r="L361" s="319"/>
      <c r="M361" s="319"/>
      <c r="N361" s="319"/>
      <c r="O361" s="319"/>
      <c r="P361" s="319"/>
      <c r="Q361" s="319"/>
      <c r="R361" s="319"/>
      <c r="S361" s="319"/>
      <c r="T361" s="319"/>
      <c r="U361" s="319"/>
      <c r="V361" s="319"/>
      <c r="W361" s="319"/>
      <c r="X361" s="319"/>
      <c r="Y361" s="150"/>
      <c r="Z361" s="138"/>
      <c r="AA361" s="432"/>
    </row>
    <row r="362" spans="1:27" s="234" customFormat="1" ht="21" customHeight="1" x14ac:dyDescent="0.2">
      <c r="A362" s="216" t="s">
        <v>282</v>
      </c>
      <c r="B362" s="141"/>
      <c r="C362" s="330" t="s">
        <v>288</v>
      </c>
      <c r="D362" s="319"/>
      <c r="E362" s="319"/>
      <c r="F362" s="319"/>
      <c r="G362" s="319"/>
      <c r="H362" s="330"/>
      <c r="I362" s="330"/>
      <c r="J362" s="330"/>
      <c r="K362" s="383"/>
      <c r="L362" s="319"/>
      <c r="M362" s="319"/>
      <c r="N362" s="319"/>
      <c r="O362" s="319"/>
      <c r="P362" s="319"/>
      <c r="Q362" s="319"/>
      <c r="R362" s="319"/>
      <c r="S362" s="319"/>
      <c r="T362" s="319"/>
      <c r="U362" s="319"/>
      <c r="V362" s="319"/>
      <c r="W362" s="319"/>
      <c r="X362" s="319"/>
      <c r="Y362" s="150"/>
      <c r="Z362" s="142"/>
      <c r="AA362" s="431">
        <f>IF(K362="?",0,IF(K362&lt;&gt;"",1,0))</f>
        <v>0</v>
      </c>
    </row>
    <row r="363" spans="1:27" s="234" customFormat="1" ht="5.25" customHeight="1" x14ac:dyDescent="0.2">
      <c r="A363" s="216"/>
      <c r="B363" s="136"/>
      <c r="C363" s="319"/>
      <c r="D363" s="319"/>
      <c r="E363" s="319"/>
      <c r="F363" s="319"/>
      <c r="G363" s="319"/>
      <c r="H363" s="330"/>
      <c r="I363" s="330"/>
      <c r="J363" s="330"/>
      <c r="K363" s="330"/>
      <c r="L363" s="319"/>
      <c r="M363" s="319"/>
      <c r="N363" s="319"/>
      <c r="O363" s="319"/>
      <c r="P363" s="319"/>
      <c r="Q363" s="319"/>
      <c r="R363" s="319"/>
      <c r="S363" s="319"/>
      <c r="T363" s="319"/>
      <c r="U363" s="319"/>
      <c r="V363" s="319"/>
      <c r="W363" s="319"/>
      <c r="X363" s="319"/>
      <c r="Y363" s="150"/>
      <c r="Z363" s="138"/>
      <c r="AA363" s="432"/>
    </row>
    <row r="364" spans="1:27" s="234" customFormat="1" ht="21" customHeight="1" x14ac:dyDescent="0.2">
      <c r="A364" s="216" t="s">
        <v>88</v>
      </c>
      <c r="B364" s="141"/>
      <c r="C364" s="330" t="s">
        <v>76</v>
      </c>
      <c r="D364" s="319"/>
      <c r="E364" s="319"/>
      <c r="F364" s="319"/>
      <c r="G364" s="319"/>
      <c r="H364" s="330"/>
      <c r="I364" s="330"/>
      <c r="J364" s="330"/>
      <c r="K364" s="601"/>
      <c r="L364" s="508"/>
      <c r="M364" s="508"/>
      <c r="N364" s="508"/>
      <c r="O364" s="508"/>
      <c r="P364" s="508"/>
      <c r="Q364" s="508"/>
      <c r="R364" s="508"/>
      <c r="S364" s="508"/>
      <c r="T364" s="508"/>
      <c r="U364" s="508"/>
      <c r="V364" s="508"/>
      <c r="W364" s="508"/>
      <c r="X364" s="508"/>
      <c r="Y364" s="150"/>
      <c r="Z364" s="142"/>
      <c r="AA364" s="431">
        <f>IF(K364="?",0,IF(K364&lt;&gt;"",1,0))</f>
        <v>0</v>
      </c>
    </row>
    <row r="365" spans="1:27" s="234" customFormat="1" ht="9" customHeight="1" x14ac:dyDescent="0.2">
      <c r="A365" s="216"/>
      <c r="B365" s="136"/>
      <c r="C365" s="319"/>
      <c r="D365" s="319"/>
      <c r="E365" s="319"/>
      <c r="F365" s="319"/>
      <c r="G365" s="319"/>
      <c r="H365" s="330"/>
      <c r="I365" s="330"/>
      <c r="J365" s="330"/>
      <c r="K365" s="330"/>
      <c r="L365" s="319"/>
      <c r="M365" s="319"/>
      <c r="N365" s="319"/>
      <c r="O365" s="319"/>
      <c r="P365" s="225"/>
      <c r="Q365" s="225"/>
      <c r="R365" s="225"/>
      <c r="S365" s="225"/>
      <c r="T365" s="225"/>
      <c r="U365" s="225"/>
      <c r="V365" s="225"/>
      <c r="W365" s="225"/>
      <c r="X365" s="225"/>
      <c r="Y365" s="219" t="s">
        <v>183</v>
      </c>
      <c r="Z365" s="138"/>
      <c r="AA365" s="432"/>
    </row>
    <row r="366" spans="1:27" s="234" customFormat="1" ht="21" customHeight="1" x14ac:dyDescent="0.2">
      <c r="A366" s="216" t="s">
        <v>89</v>
      </c>
      <c r="B366" s="141"/>
      <c r="C366" s="330" t="s">
        <v>192</v>
      </c>
      <c r="D366" s="330"/>
      <c r="E366" s="330"/>
      <c r="F366" s="330"/>
      <c r="G366" s="330"/>
      <c r="H366" s="319"/>
      <c r="I366" s="319"/>
      <c r="J366" s="319"/>
      <c r="K366" s="319"/>
      <c r="L366" s="319"/>
      <c r="M366" s="319"/>
      <c r="N366" s="319"/>
      <c r="O366" s="319"/>
      <c r="P366" s="225"/>
      <c r="Q366" s="225"/>
      <c r="R366" s="225"/>
      <c r="S366" s="225"/>
      <c r="T366" s="513" t="s">
        <v>249</v>
      </c>
      <c r="U366" s="577"/>
      <c r="V366" s="577"/>
      <c r="W366" s="577"/>
      <c r="X366" s="561"/>
      <c r="Y366" s="219"/>
      <c r="Z366" s="142"/>
      <c r="AA366" s="431">
        <f>IF(T366="?",0,IF(T366&lt;&gt;"",1,0))</f>
        <v>0</v>
      </c>
    </row>
    <row r="367" spans="1:27" s="234" customFormat="1" ht="5.25" customHeight="1" x14ac:dyDescent="0.2">
      <c r="A367" s="216"/>
      <c r="B367" s="136"/>
      <c r="C367" s="319"/>
      <c r="D367" s="319"/>
      <c r="E367" s="319"/>
      <c r="F367" s="319"/>
      <c r="G367" s="319"/>
      <c r="H367" s="330"/>
      <c r="I367" s="330"/>
      <c r="J367" s="330"/>
      <c r="K367" s="330"/>
      <c r="L367" s="319"/>
      <c r="M367" s="319"/>
      <c r="N367" s="319"/>
      <c r="O367" s="319"/>
      <c r="P367" s="319"/>
      <c r="Q367" s="319"/>
      <c r="R367" s="319"/>
      <c r="S367" s="319"/>
      <c r="T367" s="319"/>
      <c r="U367" s="319"/>
      <c r="V367" s="225"/>
      <c r="W367" s="225"/>
      <c r="X367" s="225"/>
      <c r="Y367" s="393"/>
      <c r="Z367" s="138"/>
      <c r="AA367" s="432"/>
    </row>
    <row r="368" spans="1:27" s="234" customFormat="1" ht="27" customHeight="1" x14ac:dyDescent="0.2">
      <c r="A368" s="216" t="s">
        <v>90</v>
      </c>
      <c r="B368" s="141"/>
      <c r="C368" s="578" t="s">
        <v>80</v>
      </c>
      <c r="D368" s="578"/>
      <c r="E368" s="578"/>
      <c r="F368" s="578"/>
      <c r="G368" s="578"/>
      <c r="H368" s="578"/>
      <c r="I368" s="578"/>
      <c r="J368" s="578"/>
      <c r="K368" s="578"/>
      <c r="L368" s="578"/>
      <c r="M368" s="578"/>
      <c r="N368" s="578"/>
      <c r="O368" s="578"/>
      <c r="P368" s="578"/>
      <c r="Q368" s="365"/>
      <c r="R368" s="365"/>
      <c r="S368" s="365"/>
      <c r="T368" s="365"/>
      <c r="U368" s="365"/>
      <c r="V368" s="365"/>
      <c r="W368" s="513" t="s">
        <v>249</v>
      </c>
      <c r="X368" s="514"/>
      <c r="Y368" s="365"/>
      <c r="Z368" s="142"/>
      <c r="AA368" s="431">
        <f>IF(W368="?",0,IF(W368&lt;&gt;"",1,0))</f>
        <v>0</v>
      </c>
    </row>
    <row r="369" spans="1:27" s="234" customFormat="1" ht="9" customHeight="1" x14ac:dyDescent="0.2">
      <c r="A369" s="216"/>
      <c r="B369" s="136"/>
      <c r="C369" s="156"/>
      <c r="D369" s="156"/>
      <c r="E369" s="156"/>
      <c r="F369" s="156"/>
      <c r="G369" s="156"/>
      <c r="H369" s="173"/>
      <c r="I369" s="173"/>
      <c r="J369" s="173"/>
      <c r="K369" s="173"/>
      <c r="L369" s="156"/>
      <c r="M369" s="156"/>
      <c r="N369" s="156"/>
      <c r="O369" s="156"/>
      <c r="P369" s="156"/>
      <c r="Q369" s="156"/>
      <c r="R369" s="156"/>
      <c r="S369" s="156"/>
      <c r="T369" s="156"/>
      <c r="U369" s="156"/>
      <c r="V369" s="156"/>
      <c r="W369" s="156"/>
      <c r="X369" s="156"/>
      <c r="Y369" s="245"/>
      <c r="Z369" s="138"/>
      <c r="AA369" s="432"/>
    </row>
    <row r="370" spans="1:27" s="234" customFormat="1" ht="5.25" customHeight="1" x14ac:dyDescent="0.2">
      <c r="A370" s="216"/>
      <c r="B370" s="136"/>
      <c r="C370" s="319"/>
      <c r="D370" s="319"/>
      <c r="E370" s="319"/>
      <c r="F370" s="319"/>
      <c r="G370" s="319"/>
      <c r="H370" s="330"/>
      <c r="I370" s="330"/>
      <c r="J370" s="330"/>
      <c r="K370" s="330"/>
      <c r="L370" s="319"/>
      <c r="M370" s="319"/>
      <c r="N370" s="319"/>
      <c r="O370" s="319"/>
      <c r="P370" s="319"/>
      <c r="Q370" s="319"/>
      <c r="R370" s="319"/>
      <c r="S370" s="319"/>
      <c r="T370" s="319"/>
      <c r="U370" s="319"/>
      <c r="V370" s="319"/>
      <c r="W370" s="319"/>
      <c r="X370" s="319"/>
      <c r="Y370" s="393"/>
      <c r="Z370" s="138"/>
      <c r="AA370" s="432"/>
    </row>
    <row r="371" spans="1:27" s="234" customFormat="1" ht="36" customHeight="1" x14ac:dyDescent="0.2">
      <c r="A371" s="216"/>
      <c r="B371" s="141"/>
      <c r="C371" s="606" t="s">
        <v>77</v>
      </c>
      <c r="D371" s="606"/>
      <c r="E371" s="606"/>
      <c r="F371" s="606"/>
      <c r="G371" s="606"/>
      <c r="H371" s="606"/>
      <c r="I371" s="606"/>
      <c r="J371" s="606"/>
      <c r="K371" s="606"/>
      <c r="L371" s="606"/>
      <c r="M371" s="606"/>
      <c r="N371" s="606"/>
      <c r="O371" s="606"/>
      <c r="P371" s="606"/>
      <c r="Q371" s="606"/>
      <c r="R371" s="606"/>
      <c r="S371" s="606"/>
      <c r="T371" s="606"/>
      <c r="U371" s="606"/>
      <c r="V371" s="606"/>
      <c r="W371" s="606"/>
      <c r="X371" s="606"/>
      <c r="Y371" s="606"/>
      <c r="Z371" s="142"/>
      <c r="AA371" s="432"/>
    </row>
    <row r="372" spans="1:27" s="234" customFormat="1" ht="48" customHeight="1" x14ac:dyDescent="0.2">
      <c r="A372" s="216"/>
      <c r="B372" s="141"/>
      <c r="C372" s="520" t="s">
        <v>281</v>
      </c>
      <c r="D372" s="585"/>
      <c r="E372" s="585"/>
      <c r="F372" s="585"/>
      <c r="G372" s="585"/>
      <c r="H372" s="585"/>
      <c r="I372" s="585"/>
      <c r="J372" s="585"/>
      <c r="K372" s="585"/>
      <c r="L372" s="585"/>
      <c r="M372" s="585"/>
      <c r="N372" s="585"/>
      <c r="O372" s="585"/>
      <c r="P372" s="585"/>
      <c r="Q372" s="585"/>
      <c r="R372" s="585"/>
      <c r="S372" s="585"/>
      <c r="T372" s="585"/>
      <c r="U372" s="585"/>
      <c r="V372" s="585"/>
      <c r="W372" s="585"/>
      <c r="X372" s="585"/>
      <c r="Y372" s="327"/>
      <c r="Z372" s="142"/>
      <c r="AA372" s="432"/>
    </row>
    <row r="373" spans="1:27" s="234" customFormat="1" ht="5.25" customHeight="1" x14ac:dyDescent="0.2">
      <c r="A373" s="216"/>
      <c r="B373" s="136"/>
      <c r="C373" s="319"/>
      <c r="D373" s="319"/>
      <c r="E373" s="319"/>
      <c r="F373" s="319"/>
      <c r="G373" s="319"/>
      <c r="H373" s="314" t="s">
        <v>249</v>
      </c>
      <c r="I373" s="314" t="s">
        <v>256</v>
      </c>
      <c r="J373" s="314" t="s">
        <v>257</v>
      </c>
      <c r="K373" s="314" t="s">
        <v>258</v>
      </c>
      <c r="L373" s="314" t="s">
        <v>255</v>
      </c>
      <c r="M373" s="314" t="s">
        <v>259</v>
      </c>
      <c r="N373" s="314" t="s">
        <v>269</v>
      </c>
      <c r="O373" s="314" t="s">
        <v>270</v>
      </c>
      <c r="P373" s="315" t="s">
        <v>260</v>
      </c>
      <c r="Q373" s="315" t="s">
        <v>261</v>
      </c>
      <c r="R373" s="315" t="s">
        <v>262</v>
      </c>
      <c r="S373" s="315" t="s">
        <v>263</v>
      </c>
      <c r="T373" s="315" t="s">
        <v>264</v>
      </c>
      <c r="U373" s="315" t="s">
        <v>265</v>
      </c>
      <c r="V373" s="315" t="s">
        <v>266</v>
      </c>
      <c r="W373" s="315" t="s">
        <v>267</v>
      </c>
      <c r="X373" s="315" t="s">
        <v>268</v>
      </c>
      <c r="Y373" s="219" t="s">
        <v>183</v>
      </c>
      <c r="Z373" s="138"/>
      <c r="AA373" s="432"/>
    </row>
    <row r="374" spans="1:27" s="235" customFormat="1" ht="21" customHeight="1" x14ac:dyDescent="0.2">
      <c r="A374" s="216" t="s">
        <v>91</v>
      </c>
      <c r="B374" s="123"/>
      <c r="C374" s="150" t="s">
        <v>254</v>
      </c>
      <c r="D374" s="150"/>
      <c r="E374" s="150"/>
      <c r="F374" s="150"/>
      <c r="G374" s="150"/>
      <c r="H374" s="325"/>
      <c r="I374" s="325"/>
      <c r="J374" s="325"/>
      <c r="K374" s="325"/>
      <c r="L374" s="513" t="s">
        <v>249</v>
      </c>
      <c r="M374" s="539"/>
      <c r="N374" s="560"/>
      <c r="O374" s="560"/>
      <c r="P374" s="560"/>
      <c r="Q374" s="560"/>
      <c r="R374" s="560"/>
      <c r="S374" s="560"/>
      <c r="T374" s="560"/>
      <c r="U374" s="560"/>
      <c r="V374" s="560"/>
      <c r="W374" s="560"/>
      <c r="X374" s="561"/>
      <c r="Y374" s="126"/>
      <c r="Z374" s="127"/>
      <c r="AA374" s="431">
        <f>IF(L374="?",0,IF(L374&lt;&gt;"",1,0))</f>
        <v>0</v>
      </c>
    </row>
    <row r="375" spans="1:27" s="234" customFormat="1" ht="9" customHeight="1" x14ac:dyDescent="0.2">
      <c r="A375" s="216"/>
      <c r="B375" s="136"/>
      <c r="C375" s="319"/>
      <c r="D375" s="319"/>
      <c r="E375" s="319"/>
      <c r="F375" s="319"/>
      <c r="G375" s="319"/>
      <c r="H375" s="330"/>
      <c r="I375" s="330"/>
      <c r="J375" s="330"/>
      <c r="K375" s="330"/>
      <c r="L375" s="319"/>
      <c r="M375" s="319"/>
      <c r="N375" s="319"/>
      <c r="O375" s="319"/>
      <c r="P375" s="225"/>
      <c r="Q375" s="225"/>
      <c r="R375" s="225"/>
      <c r="S375" s="225"/>
      <c r="T375" s="315"/>
      <c r="U375" s="315"/>
      <c r="V375" s="315"/>
      <c r="W375" s="315"/>
      <c r="X375" s="315"/>
      <c r="Y375" s="219"/>
      <c r="Z375" s="138"/>
      <c r="AA375" s="432"/>
    </row>
    <row r="376" spans="1:27" s="234" customFormat="1" ht="300" customHeight="1" x14ac:dyDescent="0.2">
      <c r="A376" s="216" t="s">
        <v>92</v>
      </c>
      <c r="B376" s="195"/>
      <c r="C376" s="472"/>
      <c r="D376" s="488"/>
      <c r="E376" s="488"/>
      <c r="F376" s="488"/>
      <c r="G376" s="488"/>
      <c r="H376" s="488"/>
      <c r="I376" s="488"/>
      <c r="J376" s="488"/>
      <c r="K376" s="488"/>
      <c r="L376" s="488"/>
      <c r="M376" s="488"/>
      <c r="N376" s="488"/>
      <c r="O376" s="488"/>
      <c r="P376" s="488"/>
      <c r="Q376" s="488"/>
      <c r="R376" s="488"/>
      <c r="S376" s="488"/>
      <c r="T376" s="488"/>
      <c r="U376" s="488"/>
      <c r="V376" s="488"/>
      <c r="W376" s="488"/>
      <c r="X376" s="488"/>
      <c r="Y376" s="330"/>
      <c r="Z376" s="138"/>
      <c r="AA376" s="431">
        <f>IF(C376="?",0,IF(C376&lt;&gt;"",1,0))</f>
        <v>0</v>
      </c>
    </row>
    <row r="377" spans="1:27" s="234" customFormat="1" ht="9" customHeight="1" x14ac:dyDescent="0.2">
      <c r="A377" s="216"/>
      <c r="B377" s="144"/>
      <c r="C377" s="145"/>
      <c r="D377" s="145"/>
      <c r="E377" s="145"/>
      <c r="F377" s="145"/>
      <c r="G377" s="145"/>
      <c r="H377" s="145"/>
      <c r="I377" s="145"/>
      <c r="J377" s="145"/>
      <c r="K377" s="145"/>
      <c r="L377" s="145"/>
      <c r="M377" s="145"/>
      <c r="N377" s="145"/>
      <c r="O377" s="145"/>
      <c r="P377" s="145"/>
      <c r="Q377" s="145"/>
      <c r="R377" s="145"/>
      <c r="S377" s="145"/>
      <c r="T377" s="145"/>
      <c r="U377" s="145"/>
      <c r="V377" s="145"/>
      <c r="W377" s="145"/>
      <c r="X377" s="145"/>
      <c r="Y377" s="188"/>
      <c r="Z377" s="146"/>
      <c r="AA377" s="432"/>
    </row>
    <row r="378" spans="1:27" s="234" customFormat="1" ht="9" customHeight="1" x14ac:dyDescent="0.2">
      <c r="A378" s="212"/>
      <c r="B378" s="333"/>
      <c r="C378" s="334"/>
      <c r="D378" s="334"/>
      <c r="E378" s="334"/>
      <c r="F378" s="334"/>
      <c r="G378" s="334"/>
      <c r="H378" s="373"/>
      <c r="I378" s="373"/>
      <c r="J378" s="373"/>
      <c r="K378" s="334"/>
      <c r="L378" s="334"/>
      <c r="M378" s="334"/>
      <c r="N378" s="334"/>
      <c r="O378" s="334"/>
      <c r="P378" s="334"/>
      <c r="Q378" s="334"/>
      <c r="R378" s="334"/>
      <c r="S378" s="334"/>
      <c r="T378" s="334"/>
      <c r="U378" s="334"/>
      <c r="V378" s="334"/>
      <c r="W378" s="334"/>
      <c r="X378" s="334"/>
      <c r="Y378" s="335"/>
      <c r="Z378" s="336"/>
      <c r="AA378" s="432"/>
    </row>
    <row r="379" spans="1:27" ht="24" customHeight="1" x14ac:dyDescent="0.2">
      <c r="A379" s="216"/>
      <c r="B379" s="189"/>
      <c r="C379" s="607" t="s">
        <v>310</v>
      </c>
      <c r="D379" s="608"/>
      <c r="E379" s="608"/>
      <c r="F379" s="608"/>
      <c r="G379" s="608"/>
      <c r="H379" s="608"/>
      <c r="I379" s="384" t="s">
        <v>295</v>
      </c>
      <c r="J379" s="364"/>
      <c r="K379" s="602" t="str">
        <f>IF(Stammdaten!L32&lt;&gt;"",Stammdaten!L32,"")</f>
        <v/>
      </c>
      <c r="L379" s="603"/>
      <c r="M379" s="603"/>
      <c r="N379" s="603"/>
      <c r="O379" s="603"/>
      <c r="P379" s="603"/>
      <c r="Q379" s="603"/>
      <c r="R379" s="603"/>
      <c r="S379" s="603"/>
      <c r="T379" s="604"/>
      <c r="U379" s="563" t="str">
        <f>IF(Stammdaten!S25&lt;&gt;"",Stammdaten!S25,"-")</f>
        <v>00000000</v>
      </c>
      <c r="V379" s="564"/>
      <c r="W379" s="564"/>
      <c r="X379" s="565"/>
      <c r="Y379" s="372"/>
      <c r="Z379" s="152"/>
      <c r="AA379" s="431">
        <f>IF(SUM(AA380:AA402)&gt;0,10000,0)</f>
        <v>0</v>
      </c>
    </row>
    <row r="380" spans="1:27" s="234" customFormat="1" ht="5.25" customHeight="1" x14ac:dyDescent="0.2">
      <c r="A380" s="216"/>
      <c r="B380" s="136"/>
      <c r="C380" s="319"/>
      <c r="D380" s="319"/>
      <c r="E380" s="319"/>
      <c r="F380" s="319"/>
      <c r="G380" s="319"/>
      <c r="H380" s="319"/>
      <c r="I380" s="319"/>
      <c r="J380" s="319"/>
      <c r="K380" s="319"/>
      <c r="L380" s="319"/>
      <c r="M380" s="319"/>
      <c r="N380" s="319"/>
      <c r="O380" s="319"/>
      <c r="P380" s="319"/>
      <c r="Q380" s="319"/>
      <c r="R380" s="319"/>
      <c r="S380" s="319"/>
      <c r="T380" s="319"/>
      <c r="U380" s="319"/>
      <c r="V380" s="319"/>
      <c r="W380" s="319"/>
      <c r="X380" s="319"/>
      <c r="Y380" s="150"/>
      <c r="Z380" s="138"/>
      <c r="AA380" s="432"/>
    </row>
    <row r="381" spans="1:27" s="234" customFormat="1" ht="21" customHeight="1" x14ac:dyDescent="0.2">
      <c r="A381" s="216" t="s">
        <v>86</v>
      </c>
      <c r="B381" s="141"/>
      <c r="C381" s="330" t="s">
        <v>75</v>
      </c>
      <c r="D381" s="319"/>
      <c r="E381" s="319"/>
      <c r="F381" s="319"/>
      <c r="G381" s="319"/>
      <c r="H381" s="330"/>
      <c r="I381" s="330"/>
      <c r="J381" s="330"/>
      <c r="K381" s="601"/>
      <c r="L381" s="508"/>
      <c r="M381" s="508"/>
      <c r="N381" s="508"/>
      <c r="O381" s="508"/>
      <c r="P381" s="508"/>
      <c r="Q381" s="508"/>
      <c r="R381" s="508"/>
      <c r="S381" s="508"/>
      <c r="T381" s="508"/>
      <c r="U381" s="508"/>
      <c r="V381" s="508"/>
      <c r="W381" s="508"/>
      <c r="X381" s="508"/>
      <c r="Y381" s="150"/>
      <c r="Z381" s="142"/>
      <c r="AA381" s="431">
        <f>IF(K381="?",0,IF(K381&lt;&gt;"",1,0))</f>
        <v>0</v>
      </c>
    </row>
    <row r="382" spans="1:27" s="234" customFormat="1" ht="5.25" customHeight="1" x14ac:dyDescent="0.2">
      <c r="A382" s="216"/>
      <c r="B382" s="136"/>
      <c r="C382" s="319"/>
      <c r="D382" s="319"/>
      <c r="E382" s="319"/>
      <c r="F382" s="319"/>
      <c r="G382" s="319"/>
      <c r="H382" s="330"/>
      <c r="I382" s="330"/>
      <c r="J382" s="330"/>
      <c r="K382" s="319"/>
      <c r="L382" s="319"/>
      <c r="M382" s="319"/>
      <c r="N382" s="319"/>
      <c r="O382" s="319"/>
      <c r="P382" s="319"/>
      <c r="Q382" s="319"/>
      <c r="R382" s="319"/>
      <c r="S382" s="319"/>
      <c r="T382" s="319"/>
      <c r="U382" s="319"/>
      <c r="V382" s="319"/>
      <c r="W382" s="319"/>
      <c r="X382" s="319"/>
      <c r="Y382" s="150"/>
      <c r="Z382" s="138"/>
      <c r="AA382" s="432"/>
    </row>
    <row r="383" spans="1:27" s="234" customFormat="1" ht="21" customHeight="1" x14ac:dyDescent="0.2">
      <c r="A383" s="215" t="s">
        <v>248</v>
      </c>
      <c r="B383" s="191"/>
      <c r="C383" s="330" t="s">
        <v>189</v>
      </c>
      <c r="D383" s="319"/>
      <c r="E383" s="319"/>
      <c r="F383" s="319"/>
      <c r="G383" s="319"/>
      <c r="H383" s="330"/>
      <c r="I383" s="330"/>
      <c r="J383" s="330"/>
      <c r="K383" s="383"/>
      <c r="L383" s="319" t="s">
        <v>191</v>
      </c>
      <c r="M383" s="319"/>
      <c r="N383" s="415"/>
      <c r="O383" s="319" t="s">
        <v>190</v>
      </c>
      <c r="P383" s="319"/>
      <c r="Q383" s="330"/>
      <c r="R383" s="330"/>
      <c r="S383" s="330"/>
      <c r="T383" s="330"/>
      <c r="U383" s="330"/>
      <c r="V383" s="330"/>
      <c r="W383" s="330"/>
      <c r="X383" s="330"/>
      <c r="Y383" s="150"/>
      <c r="Z383" s="142"/>
      <c r="AA383" s="431">
        <f>IF(K383="?",0,IF(K383&lt;&gt;"",1,0))+IF(N383="?",0,IF(N383&lt;&gt;"",1,0))</f>
        <v>0</v>
      </c>
    </row>
    <row r="384" spans="1:27" s="234" customFormat="1" ht="5.25" customHeight="1" x14ac:dyDescent="0.2">
      <c r="A384" s="216"/>
      <c r="B384" s="136"/>
      <c r="C384" s="319"/>
      <c r="D384" s="319"/>
      <c r="E384" s="319"/>
      <c r="F384" s="319"/>
      <c r="G384" s="319"/>
      <c r="H384" s="330"/>
      <c r="I384" s="330"/>
      <c r="J384" s="330"/>
      <c r="K384" s="330"/>
      <c r="L384" s="319"/>
      <c r="M384" s="319"/>
      <c r="N384" s="319"/>
      <c r="O384" s="319"/>
      <c r="P384" s="319"/>
      <c r="Q384" s="319"/>
      <c r="R384" s="319"/>
      <c r="S384" s="319"/>
      <c r="T384" s="319"/>
      <c r="U384" s="319"/>
      <c r="V384" s="319"/>
      <c r="W384" s="319"/>
      <c r="X384" s="319"/>
      <c r="Y384" s="150"/>
      <c r="Z384" s="138"/>
      <c r="AA384" s="432"/>
    </row>
    <row r="385" spans="1:27" s="234" customFormat="1" ht="21" customHeight="1" x14ac:dyDescent="0.2">
      <c r="A385" s="216" t="s">
        <v>87</v>
      </c>
      <c r="B385" s="191"/>
      <c r="C385" s="330" t="s">
        <v>328</v>
      </c>
      <c r="D385" s="319"/>
      <c r="E385" s="319"/>
      <c r="F385" s="319"/>
      <c r="G385" s="319"/>
      <c r="H385" s="330"/>
      <c r="I385" s="330"/>
      <c r="J385" s="330"/>
      <c r="K385" s="605"/>
      <c r="L385" s="576"/>
      <c r="M385" s="576"/>
      <c r="N385" s="576"/>
      <c r="O385" s="319"/>
      <c r="P385" s="319"/>
      <c r="Q385" s="330"/>
      <c r="R385" s="330"/>
      <c r="S385" s="330"/>
      <c r="T385" s="330"/>
      <c r="U385" s="330"/>
      <c r="V385" s="330"/>
      <c r="W385" s="330"/>
      <c r="X385" s="330"/>
      <c r="Y385" s="150"/>
      <c r="Z385" s="142"/>
      <c r="AA385" s="431">
        <f>IF(K385="?",0,IF(K385&lt;&gt;"",1,0))</f>
        <v>0</v>
      </c>
    </row>
    <row r="386" spans="1:27" s="234" customFormat="1" ht="5.25" customHeight="1" x14ac:dyDescent="0.2">
      <c r="A386" s="216"/>
      <c r="B386" s="136"/>
      <c r="C386" s="319"/>
      <c r="D386" s="319"/>
      <c r="E386" s="319"/>
      <c r="F386" s="319"/>
      <c r="G386" s="319"/>
      <c r="H386" s="330"/>
      <c r="I386" s="330"/>
      <c r="J386" s="330"/>
      <c r="K386" s="330"/>
      <c r="L386" s="319"/>
      <c r="M386" s="319"/>
      <c r="N386" s="319"/>
      <c r="O386" s="319"/>
      <c r="P386" s="319"/>
      <c r="Q386" s="319"/>
      <c r="R386" s="319"/>
      <c r="S386" s="319"/>
      <c r="T386" s="319"/>
      <c r="U386" s="319"/>
      <c r="V386" s="319"/>
      <c r="W386" s="319"/>
      <c r="X386" s="319"/>
      <c r="Y386" s="150"/>
      <c r="Z386" s="138"/>
      <c r="AA386" s="432"/>
    </row>
    <row r="387" spans="1:27" s="234" customFormat="1" ht="21" customHeight="1" x14ac:dyDescent="0.2">
      <c r="A387" s="216" t="s">
        <v>282</v>
      </c>
      <c r="B387" s="141"/>
      <c r="C387" s="330" t="s">
        <v>288</v>
      </c>
      <c r="D387" s="319"/>
      <c r="E387" s="319"/>
      <c r="F387" s="319"/>
      <c r="G387" s="319"/>
      <c r="H387" s="330"/>
      <c r="I387" s="330"/>
      <c r="J387" s="330"/>
      <c r="K387" s="383"/>
      <c r="L387" s="319"/>
      <c r="M387" s="319"/>
      <c r="N387" s="319"/>
      <c r="O387" s="319"/>
      <c r="P387" s="319"/>
      <c r="Q387" s="319"/>
      <c r="R387" s="319"/>
      <c r="S387" s="319"/>
      <c r="T387" s="319"/>
      <c r="U387" s="319"/>
      <c r="V387" s="319"/>
      <c r="W387" s="319"/>
      <c r="X387" s="319"/>
      <c r="Y387" s="150"/>
      <c r="Z387" s="142"/>
      <c r="AA387" s="431">
        <f>IF(K387="?",0,IF(K387&lt;&gt;"",1,0))</f>
        <v>0</v>
      </c>
    </row>
    <row r="388" spans="1:27" s="234" customFormat="1" ht="5.25" customHeight="1" x14ac:dyDescent="0.2">
      <c r="A388" s="216"/>
      <c r="B388" s="136"/>
      <c r="C388" s="319"/>
      <c r="D388" s="319"/>
      <c r="E388" s="319"/>
      <c r="F388" s="319"/>
      <c r="G388" s="319"/>
      <c r="H388" s="330"/>
      <c r="I388" s="330"/>
      <c r="J388" s="330"/>
      <c r="K388" s="330"/>
      <c r="L388" s="319"/>
      <c r="M388" s="319"/>
      <c r="N388" s="319"/>
      <c r="O388" s="319"/>
      <c r="P388" s="319"/>
      <c r="Q388" s="319"/>
      <c r="R388" s="319"/>
      <c r="S388" s="319"/>
      <c r="T388" s="319"/>
      <c r="U388" s="319"/>
      <c r="V388" s="319"/>
      <c r="W388" s="319"/>
      <c r="X388" s="319"/>
      <c r="Y388" s="150"/>
      <c r="Z388" s="138"/>
      <c r="AA388" s="432"/>
    </row>
    <row r="389" spans="1:27" s="234" customFormat="1" ht="21" customHeight="1" x14ac:dyDescent="0.2">
      <c r="A389" s="216" t="s">
        <v>88</v>
      </c>
      <c r="B389" s="141"/>
      <c r="C389" s="330" t="s">
        <v>76</v>
      </c>
      <c r="D389" s="319"/>
      <c r="E389" s="319"/>
      <c r="F389" s="319"/>
      <c r="G389" s="319"/>
      <c r="H389" s="330"/>
      <c r="I389" s="330"/>
      <c r="J389" s="330"/>
      <c r="K389" s="601"/>
      <c r="L389" s="508"/>
      <c r="M389" s="508"/>
      <c r="N389" s="508"/>
      <c r="O389" s="508"/>
      <c r="P389" s="508"/>
      <c r="Q389" s="508"/>
      <c r="R389" s="508"/>
      <c r="S389" s="508"/>
      <c r="T389" s="508"/>
      <c r="U389" s="508"/>
      <c r="V389" s="508"/>
      <c r="W389" s="508"/>
      <c r="X389" s="508"/>
      <c r="Y389" s="150"/>
      <c r="Z389" s="142"/>
      <c r="AA389" s="431">
        <f>IF(K389="?",0,IF(K389&lt;&gt;"",1,0))</f>
        <v>0</v>
      </c>
    </row>
    <row r="390" spans="1:27" s="234" customFormat="1" ht="9" customHeight="1" x14ac:dyDescent="0.2">
      <c r="A390" s="216"/>
      <c r="B390" s="136"/>
      <c r="C390" s="319"/>
      <c r="D390" s="319"/>
      <c r="E390" s="319"/>
      <c r="F390" s="319"/>
      <c r="G390" s="319"/>
      <c r="H390" s="330"/>
      <c r="I390" s="330"/>
      <c r="J390" s="330"/>
      <c r="K390" s="330"/>
      <c r="L390" s="319"/>
      <c r="M390" s="319"/>
      <c r="N390" s="319"/>
      <c r="O390" s="319"/>
      <c r="P390" s="225"/>
      <c r="Q390" s="225"/>
      <c r="R390" s="225"/>
      <c r="S390" s="225"/>
      <c r="T390" s="225"/>
      <c r="U390" s="225"/>
      <c r="V390" s="225"/>
      <c r="W390" s="225"/>
      <c r="X390" s="225"/>
      <c r="Y390" s="219" t="s">
        <v>183</v>
      </c>
      <c r="Z390" s="138"/>
      <c r="AA390" s="432"/>
    </row>
    <row r="391" spans="1:27" s="234" customFormat="1" ht="21" customHeight="1" x14ac:dyDescent="0.2">
      <c r="A391" s="216" t="s">
        <v>89</v>
      </c>
      <c r="B391" s="141"/>
      <c r="C391" s="330" t="s">
        <v>192</v>
      </c>
      <c r="D391" s="330"/>
      <c r="E391" s="330"/>
      <c r="F391" s="330"/>
      <c r="G391" s="330"/>
      <c r="H391" s="319"/>
      <c r="I391" s="319"/>
      <c r="J391" s="319"/>
      <c r="K391" s="319"/>
      <c r="L391" s="319"/>
      <c r="M391" s="319"/>
      <c r="N391" s="319"/>
      <c r="O391" s="319"/>
      <c r="P391" s="225"/>
      <c r="Q391" s="225"/>
      <c r="R391" s="225"/>
      <c r="S391" s="225"/>
      <c r="T391" s="513" t="s">
        <v>249</v>
      </c>
      <c r="U391" s="577"/>
      <c r="V391" s="577"/>
      <c r="W391" s="577"/>
      <c r="X391" s="561"/>
      <c r="Y391" s="219"/>
      <c r="Z391" s="142"/>
      <c r="AA391" s="431">
        <f>IF(T391="?",0,IF(T391&lt;&gt;"",1,0))</f>
        <v>0</v>
      </c>
    </row>
    <row r="392" spans="1:27" s="234" customFormat="1" ht="5.25" customHeight="1" x14ac:dyDescent="0.2">
      <c r="A392" s="216"/>
      <c r="B392" s="136"/>
      <c r="C392" s="319"/>
      <c r="D392" s="319"/>
      <c r="E392" s="319"/>
      <c r="F392" s="319"/>
      <c r="G392" s="319"/>
      <c r="H392" s="330"/>
      <c r="I392" s="330"/>
      <c r="J392" s="330"/>
      <c r="K392" s="330"/>
      <c r="L392" s="319"/>
      <c r="M392" s="319"/>
      <c r="N392" s="319"/>
      <c r="O392" s="319"/>
      <c r="P392" s="319"/>
      <c r="Q392" s="319"/>
      <c r="R392" s="319"/>
      <c r="S392" s="319"/>
      <c r="T392" s="319"/>
      <c r="U392" s="319"/>
      <c r="V392" s="225"/>
      <c r="W392" s="225"/>
      <c r="X392" s="225"/>
      <c r="Y392" s="393"/>
      <c r="Z392" s="138"/>
      <c r="AA392" s="432"/>
    </row>
    <row r="393" spans="1:27" s="234" customFormat="1" ht="27" customHeight="1" x14ac:dyDescent="0.2">
      <c r="A393" s="216" t="s">
        <v>90</v>
      </c>
      <c r="B393" s="141"/>
      <c r="C393" s="578" t="s">
        <v>80</v>
      </c>
      <c r="D393" s="578"/>
      <c r="E393" s="578"/>
      <c r="F393" s="578"/>
      <c r="G393" s="578"/>
      <c r="H393" s="578"/>
      <c r="I393" s="578"/>
      <c r="J393" s="578"/>
      <c r="K393" s="578"/>
      <c r="L393" s="578"/>
      <c r="M393" s="578"/>
      <c r="N393" s="578"/>
      <c r="O393" s="578"/>
      <c r="P393" s="578"/>
      <c r="Q393" s="365"/>
      <c r="R393" s="365"/>
      <c r="S393" s="365"/>
      <c r="T393" s="365"/>
      <c r="U393" s="365"/>
      <c r="V393" s="365"/>
      <c r="W393" s="513" t="s">
        <v>249</v>
      </c>
      <c r="X393" s="514"/>
      <c r="Y393" s="365"/>
      <c r="Z393" s="142"/>
      <c r="AA393" s="431">
        <f>IF(W393="?",0,IF(W393&lt;&gt;"",1,0))</f>
        <v>0</v>
      </c>
    </row>
    <row r="394" spans="1:27" s="234" customFormat="1" ht="9" customHeight="1" x14ac:dyDescent="0.2">
      <c r="A394" s="216"/>
      <c r="B394" s="136"/>
      <c r="C394" s="156"/>
      <c r="D394" s="156"/>
      <c r="E394" s="156"/>
      <c r="F394" s="156"/>
      <c r="G394" s="156"/>
      <c r="H394" s="173"/>
      <c r="I394" s="173"/>
      <c r="J394" s="173"/>
      <c r="K394" s="173"/>
      <c r="L394" s="156"/>
      <c r="M394" s="156"/>
      <c r="N394" s="156"/>
      <c r="O394" s="156"/>
      <c r="P394" s="156"/>
      <c r="Q394" s="156"/>
      <c r="R394" s="156"/>
      <c r="S394" s="156"/>
      <c r="T394" s="156"/>
      <c r="U394" s="156"/>
      <c r="V394" s="156"/>
      <c r="W394" s="156"/>
      <c r="X394" s="156"/>
      <c r="Y394" s="245"/>
      <c r="Z394" s="138"/>
      <c r="AA394" s="432"/>
    </row>
    <row r="395" spans="1:27" s="234" customFormat="1" ht="5.25" customHeight="1" x14ac:dyDescent="0.2">
      <c r="A395" s="216"/>
      <c r="B395" s="136"/>
      <c r="C395" s="319"/>
      <c r="D395" s="319"/>
      <c r="E395" s="319"/>
      <c r="F395" s="319"/>
      <c r="G395" s="319"/>
      <c r="H395" s="330"/>
      <c r="I395" s="330"/>
      <c r="J395" s="330"/>
      <c r="K395" s="330"/>
      <c r="L395" s="319"/>
      <c r="M395" s="319"/>
      <c r="N395" s="319"/>
      <c r="O395" s="319"/>
      <c r="P395" s="319"/>
      <c r="Q395" s="319"/>
      <c r="R395" s="319"/>
      <c r="S395" s="319"/>
      <c r="T395" s="319"/>
      <c r="U395" s="319"/>
      <c r="V395" s="319"/>
      <c r="W395" s="319"/>
      <c r="X395" s="319"/>
      <c r="Y395" s="393"/>
      <c r="Z395" s="138"/>
      <c r="AA395" s="432"/>
    </row>
    <row r="396" spans="1:27" s="234" customFormat="1" ht="36" customHeight="1" x14ac:dyDescent="0.2">
      <c r="A396" s="216"/>
      <c r="B396" s="141"/>
      <c r="C396" s="606" t="s">
        <v>77</v>
      </c>
      <c r="D396" s="606"/>
      <c r="E396" s="606"/>
      <c r="F396" s="606"/>
      <c r="G396" s="606"/>
      <c r="H396" s="606"/>
      <c r="I396" s="606"/>
      <c r="J396" s="606"/>
      <c r="K396" s="606"/>
      <c r="L396" s="606"/>
      <c r="M396" s="606"/>
      <c r="N396" s="606"/>
      <c r="O396" s="606"/>
      <c r="P396" s="606"/>
      <c r="Q396" s="606"/>
      <c r="R396" s="606"/>
      <c r="S396" s="606"/>
      <c r="T396" s="606"/>
      <c r="U396" s="606"/>
      <c r="V396" s="606"/>
      <c r="W396" s="606"/>
      <c r="X396" s="606"/>
      <c r="Y396" s="606"/>
      <c r="Z396" s="142"/>
      <c r="AA396" s="432"/>
    </row>
    <row r="397" spans="1:27" s="234" customFormat="1" ht="48" customHeight="1" x14ac:dyDescent="0.2">
      <c r="A397" s="216"/>
      <c r="B397" s="141"/>
      <c r="C397" s="520" t="s">
        <v>281</v>
      </c>
      <c r="D397" s="585"/>
      <c r="E397" s="585"/>
      <c r="F397" s="585"/>
      <c r="G397" s="585"/>
      <c r="H397" s="585"/>
      <c r="I397" s="585"/>
      <c r="J397" s="585"/>
      <c r="K397" s="585"/>
      <c r="L397" s="585"/>
      <c r="M397" s="585"/>
      <c r="N397" s="585"/>
      <c r="O397" s="585"/>
      <c r="P397" s="585"/>
      <c r="Q397" s="585"/>
      <c r="R397" s="585"/>
      <c r="S397" s="585"/>
      <c r="T397" s="585"/>
      <c r="U397" s="585"/>
      <c r="V397" s="585"/>
      <c r="W397" s="585"/>
      <c r="X397" s="585"/>
      <c r="Y397" s="327"/>
      <c r="Z397" s="142"/>
      <c r="AA397" s="432"/>
    </row>
    <row r="398" spans="1:27" s="234" customFormat="1" ht="5.25" customHeight="1" x14ac:dyDescent="0.2">
      <c r="A398" s="216"/>
      <c r="B398" s="136"/>
      <c r="C398" s="319"/>
      <c r="D398" s="319"/>
      <c r="E398" s="319"/>
      <c r="F398" s="319"/>
      <c r="G398" s="319"/>
      <c r="H398" s="314" t="s">
        <v>249</v>
      </c>
      <c r="I398" s="314" t="s">
        <v>256</v>
      </c>
      <c r="J398" s="314" t="s">
        <v>257</v>
      </c>
      <c r="K398" s="314" t="s">
        <v>258</v>
      </c>
      <c r="L398" s="314" t="s">
        <v>255</v>
      </c>
      <c r="M398" s="314" t="s">
        <v>259</v>
      </c>
      <c r="N398" s="314" t="s">
        <v>269</v>
      </c>
      <c r="O398" s="314" t="s">
        <v>270</v>
      </c>
      <c r="P398" s="315" t="s">
        <v>260</v>
      </c>
      <c r="Q398" s="315" t="s">
        <v>261</v>
      </c>
      <c r="R398" s="315" t="s">
        <v>262</v>
      </c>
      <c r="S398" s="315" t="s">
        <v>263</v>
      </c>
      <c r="T398" s="315" t="s">
        <v>264</v>
      </c>
      <c r="U398" s="315" t="s">
        <v>265</v>
      </c>
      <c r="V398" s="315" t="s">
        <v>266</v>
      </c>
      <c r="W398" s="315" t="s">
        <v>267</v>
      </c>
      <c r="X398" s="315" t="s">
        <v>268</v>
      </c>
      <c r="Y398" s="219" t="s">
        <v>183</v>
      </c>
      <c r="Z398" s="138"/>
      <c r="AA398" s="432"/>
    </row>
    <row r="399" spans="1:27" s="235" customFormat="1" ht="21" customHeight="1" x14ac:dyDescent="0.2">
      <c r="A399" s="216" t="s">
        <v>91</v>
      </c>
      <c r="B399" s="123"/>
      <c r="C399" s="150" t="s">
        <v>254</v>
      </c>
      <c r="D399" s="150"/>
      <c r="E399" s="150"/>
      <c r="F399" s="150"/>
      <c r="G399" s="150"/>
      <c r="H399" s="325"/>
      <c r="I399" s="325"/>
      <c r="J399" s="325"/>
      <c r="K399" s="325"/>
      <c r="L399" s="513" t="s">
        <v>249</v>
      </c>
      <c r="M399" s="539"/>
      <c r="N399" s="560"/>
      <c r="O399" s="560"/>
      <c r="P399" s="560"/>
      <c r="Q399" s="560"/>
      <c r="R399" s="560"/>
      <c r="S399" s="560"/>
      <c r="T399" s="560"/>
      <c r="U399" s="560"/>
      <c r="V399" s="560"/>
      <c r="W399" s="560"/>
      <c r="X399" s="561"/>
      <c r="Y399" s="126"/>
      <c r="Z399" s="127"/>
      <c r="AA399" s="431">
        <f>IF(L399="?",0,IF(L399&lt;&gt;"",1,0))</f>
        <v>0</v>
      </c>
    </row>
    <row r="400" spans="1:27" s="234" customFormat="1" ht="9" customHeight="1" x14ac:dyDescent="0.2">
      <c r="A400" s="216"/>
      <c r="B400" s="136"/>
      <c r="C400" s="319"/>
      <c r="D400" s="319"/>
      <c r="E400" s="319"/>
      <c r="F400" s="319"/>
      <c r="G400" s="319"/>
      <c r="H400" s="330"/>
      <c r="I400" s="330"/>
      <c r="J400" s="330"/>
      <c r="K400" s="330"/>
      <c r="L400" s="319"/>
      <c r="M400" s="319"/>
      <c r="N400" s="319"/>
      <c r="O400" s="319"/>
      <c r="P400" s="225"/>
      <c r="Q400" s="225"/>
      <c r="R400" s="225"/>
      <c r="S400" s="225"/>
      <c r="T400" s="315"/>
      <c r="U400" s="315"/>
      <c r="V400" s="315"/>
      <c r="W400" s="315"/>
      <c r="X400" s="315"/>
      <c r="Y400" s="219"/>
      <c r="Z400" s="138"/>
      <c r="AA400" s="432"/>
    </row>
    <row r="401" spans="1:27" s="234" customFormat="1" ht="300" customHeight="1" x14ac:dyDescent="0.2">
      <c r="A401" s="216" t="s">
        <v>92</v>
      </c>
      <c r="B401" s="195"/>
      <c r="C401" s="472"/>
      <c r="D401" s="488"/>
      <c r="E401" s="488"/>
      <c r="F401" s="488"/>
      <c r="G401" s="488"/>
      <c r="H401" s="488"/>
      <c r="I401" s="488"/>
      <c r="J401" s="488"/>
      <c r="K401" s="488"/>
      <c r="L401" s="488"/>
      <c r="M401" s="488"/>
      <c r="N401" s="488"/>
      <c r="O401" s="488"/>
      <c r="P401" s="488"/>
      <c r="Q401" s="488"/>
      <c r="R401" s="488"/>
      <c r="S401" s="488"/>
      <c r="T401" s="488"/>
      <c r="U401" s="488"/>
      <c r="V401" s="488"/>
      <c r="W401" s="488"/>
      <c r="X401" s="488"/>
      <c r="Y401" s="330"/>
      <c r="Z401" s="138"/>
      <c r="AA401" s="431">
        <f>IF(C401="?",0,IF(C401&lt;&gt;"",1,0))</f>
        <v>0</v>
      </c>
    </row>
    <row r="402" spans="1:27" s="234" customFormat="1" ht="9" customHeight="1" x14ac:dyDescent="0.2">
      <c r="A402" s="216" t="str">
        <f>IF(U4&lt;&gt;"",U4,"")</f>
        <v>00000000</v>
      </c>
      <c r="B402" s="144"/>
      <c r="C402" s="145"/>
      <c r="D402" s="145"/>
      <c r="E402" s="145"/>
      <c r="F402" s="145"/>
      <c r="G402" s="145"/>
      <c r="H402" s="145"/>
      <c r="I402" s="145"/>
      <c r="J402" s="145"/>
      <c r="K402" s="145"/>
      <c r="L402" s="145"/>
      <c r="M402" s="145"/>
      <c r="N402" s="145"/>
      <c r="O402" s="145"/>
      <c r="P402" s="145"/>
      <c r="Q402" s="145"/>
      <c r="R402" s="145"/>
      <c r="S402" s="145"/>
      <c r="T402" s="145"/>
      <c r="U402" s="145"/>
      <c r="V402" s="145"/>
      <c r="W402" s="145"/>
      <c r="X402" s="145"/>
      <c r="Y402" s="188"/>
      <c r="Z402" s="146"/>
      <c r="AA402" s="432"/>
    </row>
    <row r="403" spans="1:27" s="234" customFormat="1" ht="9" customHeight="1" x14ac:dyDescent="0.2">
      <c r="A403" s="212"/>
      <c r="B403" s="333"/>
      <c r="C403" s="334"/>
      <c r="D403" s="334"/>
      <c r="E403" s="334"/>
      <c r="F403" s="334"/>
      <c r="G403" s="334"/>
      <c r="H403" s="373"/>
      <c r="I403" s="373"/>
      <c r="J403" s="373"/>
      <c r="K403" s="334"/>
      <c r="L403" s="334"/>
      <c r="M403" s="334"/>
      <c r="N403" s="334"/>
      <c r="O403" s="334"/>
      <c r="P403" s="334"/>
      <c r="Q403" s="334"/>
      <c r="R403" s="334"/>
      <c r="S403" s="334"/>
      <c r="T403" s="334"/>
      <c r="U403" s="334"/>
      <c r="V403" s="334"/>
      <c r="W403" s="334"/>
      <c r="X403" s="334"/>
      <c r="Y403" s="335"/>
      <c r="Z403" s="336"/>
      <c r="AA403" s="432"/>
    </row>
    <row r="404" spans="1:27" ht="24" customHeight="1" x14ac:dyDescent="0.2">
      <c r="A404" s="216"/>
      <c r="B404" s="189"/>
      <c r="C404" s="607" t="s">
        <v>310</v>
      </c>
      <c r="D404" s="608"/>
      <c r="E404" s="608"/>
      <c r="F404" s="608"/>
      <c r="G404" s="608"/>
      <c r="H404" s="608"/>
      <c r="I404" s="384" t="s">
        <v>294</v>
      </c>
      <c r="J404" s="364"/>
      <c r="K404" s="602" t="str">
        <f>IF(Stammdaten!L32&lt;&gt;"",Stammdaten!L32,"")</f>
        <v/>
      </c>
      <c r="L404" s="603"/>
      <c r="M404" s="603"/>
      <c r="N404" s="603"/>
      <c r="O404" s="603"/>
      <c r="P404" s="603"/>
      <c r="Q404" s="603"/>
      <c r="R404" s="603"/>
      <c r="S404" s="603"/>
      <c r="T404" s="604"/>
      <c r="U404" s="563" t="str">
        <f>IF(Stammdaten!S25&lt;&gt;"",Stammdaten!S25,"-")</f>
        <v>00000000</v>
      </c>
      <c r="V404" s="564"/>
      <c r="W404" s="564"/>
      <c r="X404" s="565"/>
      <c r="Y404" s="372"/>
      <c r="Z404" s="152"/>
      <c r="AA404" s="431">
        <f>IF(SUM(AA405:AA427)&gt;0,10000,0)</f>
        <v>0</v>
      </c>
    </row>
    <row r="405" spans="1:27" s="234" customFormat="1" ht="5.25" customHeight="1" x14ac:dyDescent="0.2">
      <c r="A405" s="216"/>
      <c r="B405" s="136"/>
      <c r="C405" s="319"/>
      <c r="D405" s="319"/>
      <c r="E405" s="319"/>
      <c r="F405" s="319"/>
      <c r="G405" s="319"/>
      <c r="H405" s="319"/>
      <c r="I405" s="319"/>
      <c r="J405" s="319"/>
      <c r="K405" s="319"/>
      <c r="L405" s="319"/>
      <c r="M405" s="319"/>
      <c r="N405" s="319"/>
      <c r="O405" s="319"/>
      <c r="P405" s="319"/>
      <c r="Q405" s="319"/>
      <c r="R405" s="319"/>
      <c r="S405" s="319"/>
      <c r="T405" s="319"/>
      <c r="U405" s="319"/>
      <c r="V405" s="319"/>
      <c r="W405" s="319"/>
      <c r="X405" s="319"/>
      <c r="Y405" s="150"/>
      <c r="Z405" s="138"/>
      <c r="AA405" s="432"/>
    </row>
    <row r="406" spans="1:27" s="234" customFormat="1" ht="21" customHeight="1" x14ac:dyDescent="0.2">
      <c r="A406" s="216" t="s">
        <v>86</v>
      </c>
      <c r="B406" s="141"/>
      <c r="C406" s="330" t="s">
        <v>75</v>
      </c>
      <c r="D406" s="319"/>
      <c r="E406" s="319"/>
      <c r="F406" s="319"/>
      <c r="G406" s="319"/>
      <c r="H406" s="330"/>
      <c r="I406" s="330"/>
      <c r="J406" s="330"/>
      <c r="K406" s="601"/>
      <c r="L406" s="508"/>
      <c r="M406" s="508"/>
      <c r="N406" s="508"/>
      <c r="O406" s="508"/>
      <c r="P406" s="508"/>
      <c r="Q406" s="508"/>
      <c r="R406" s="508"/>
      <c r="S406" s="508"/>
      <c r="T406" s="508"/>
      <c r="U406" s="508"/>
      <c r="V406" s="508"/>
      <c r="W406" s="508"/>
      <c r="X406" s="508"/>
      <c r="Y406" s="150"/>
      <c r="Z406" s="142"/>
      <c r="AA406" s="431">
        <f>IF(K406="?",0,IF(K406&lt;&gt;"",1,0))</f>
        <v>0</v>
      </c>
    </row>
    <row r="407" spans="1:27" s="234" customFormat="1" ht="5.25" customHeight="1" x14ac:dyDescent="0.2">
      <c r="A407" s="216"/>
      <c r="B407" s="136"/>
      <c r="C407" s="319"/>
      <c r="D407" s="319"/>
      <c r="E407" s="319"/>
      <c r="F407" s="319"/>
      <c r="G407" s="319"/>
      <c r="H407" s="330"/>
      <c r="I407" s="330"/>
      <c r="J407" s="330"/>
      <c r="K407" s="319"/>
      <c r="L407" s="319"/>
      <c r="M407" s="319"/>
      <c r="N407" s="319"/>
      <c r="O407" s="319"/>
      <c r="P407" s="319"/>
      <c r="Q407" s="319"/>
      <c r="R407" s="319"/>
      <c r="S407" s="319"/>
      <c r="T407" s="319"/>
      <c r="U407" s="319"/>
      <c r="V407" s="319"/>
      <c r="W407" s="319"/>
      <c r="X407" s="319"/>
      <c r="Y407" s="150"/>
      <c r="Z407" s="138"/>
      <c r="AA407" s="432"/>
    </row>
    <row r="408" spans="1:27" s="234" customFormat="1" ht="21" customHeight="1" x14ac:dyDescent="0.2">
      <c r="A408" s="215" t="s">
        <v>248</v>
      </c>
      <c r="B408" s="191"/>
      <c r="C408" s="330" t="s">
        <v>189</v>
      </c>
      <c r="D408" s="319"/>
      <c r="E408" s="319"/>
      <c r="F408" s="319"/>
      <c r="G408" s="319"/>
      <c r="H408" s="330"/>
      <c r="I408" s="330"/>
      <c r="J408" s="330"/>
      <c r="K408" s="383"/>
      <c r="L408" s="319" t="s">
        <v>191</v>
      </c>
      <c r="M408" s="319"/>
      <c r="N408" s="415"/>
      <c r="O408" s="319" t="s">
        <v>190</v>
      </c>
      <c r="P408" s="319"/>
      <c r="Q408" s="330"/>
      <c r="R408" s="330"/>
      <c r="S408" s="330"/>
      <c r="T408" s="330"/>
      <c r="U408" s="330"/>
      <c r="V408" s="330"/>
      <c r="W408" s="330"/>
      <c r="X408" s="330"/>
      <c r="Y408" s="150"/>
      <c r="Z408" s="142"/>
      <c r="AA408" s="431">
        <f>IF(K408="?",0,IF(K408&lt;&gt;"",1,0))+IF(N408="?",0,IF(N408&lt;&gt;"",1,0))</f>
        <v>0</v>
      </c>
    </row>
    <row r="409" spans="1:27" s="234" customFormat="1" ht="5.25" customHeight="1" x14ac:dyDescent="0.2">
      <c r="A409" s="216"/>
      <c r="B409" s="136"/>
      <c r="C409" s="319"/>
      <c r="D409" s="319"/>
      <c r="E409" s="319"/>
      <c r="F409" s="319"/>
      <c r="G409" s="319"/>
      <c r="H409" s="330"/>
      <c r="I409" s="330"/>
      <c r="J409" s="330"/>
      <c r="K409" s="330"/>
      <c r="L409" s="319"/>
      <c r="M409" s="319"/>
      <c r="N409" s="319"/>
      <c r="O409" s="319"/>
      <c r="P409" s="319"/>
      <c r="Q409" s="319"/>
      <c r="R409" s="319"/>
      <c r="S409" s="319"/>
      <c r="T409" s="319"/>
      <c r="U409" s="319"/>
      <c r="V409" s="319"/>
      <c r="W409" s="319"/>
      <c r="X409" s="319"/>
      <c r="Y409" s="150"/>
      <c r="Z409" s="138"/>
      <c r="AA409" s="432"/>
    </row>
    <row r="410" spans="1:27" s="234" customFormat="1" ht="21" customHeight="1" x14ac:dyDescent="0.2">
      <c r="A410" s="216" t="s">
        <v>87</v>
      </c>
      <c r="B410" s="191"/>
      <c r="C410" s="330" t="s">
        <v>328</v>
      </c>
      <c r="D410" s="319"/>
      <c r="E410" s="319"/>
      <c r="F410" s="319"/>
      <c r="G410" s="319"/>
      <c r="H410" s="330"/>
      <c r="I410" s="330"/>
      <c r="J410" s="330"/>
      <c r="K410" s="605"/>
      <c r="L410" s="576"/>
      <c r="M410" s="576"/>
      <c r="N410" s="576"/>
      <c r="O410" s="319"/>
      <c r="P410" s="319"/>
      <c r="Q410" s="330"/>
      <c r="R410" s="330"/>
      <c r="S410" s="330"/>
      <c r="T410" s="330"/>
      <c r="U410" s="330"/>
      <c r="V410" s="330"/>
      <c r="W410" s="330"/>
      <c r="X410" s="330"/>
      <c r="Y410" s="150"/>
      <c r="Z410" s="142"/>
      <c r="AA410" s="431">
        <f>IF(K410="?",0,IF(K410&lt;&gt;"",1,0))</f>
        <v>0</v>
      </c>
    </row>
    <row r="411" spans="1:27" s="234" customFormat="1" ht="5.25" customHeight="1" x14ac:dyDescent="0.2">
      <c r="A411" s="216"/>
      <c r="B411" s="136"/>
      <c r="C411" s="319"/>
      <c r="D411" s="319"/>
      <c r="E411" s="319"/>
      <c r="F411" s="319"/>
      <c r="G411" s="319"/>
      <c r="H411" s="330"/>
      <c r="I411" s="330"/>
      <c r="J411" s="330"/>
      <c r="K411" s="330"/>
      <c r="L411" s="319"/>
      <c r="M411" s="319"/>
      <c r="N411" s="319"/>
      <c r="O411" s="319"/>
      <c r="P411" s="319"/>
      <c r="Q411" s="319"/>
      <c r="R411" s="319"/>
      <c r="S411" s="319"/>
      <c r="T411" s="319"/>
      <c r="U411" s="319"/>
      <c r="V411" s="319"/>
      <c r="W411" s="319"/>
      <c r="X411" s="319"/>
      <c r="Y411" s="150"/>
      <c r="Z411" s="138"/>
      <c r="AA411" s="432"/>
    </row>
    <row r="412" spans="1:27" s="234" customFormat="1" ht="21" customHeight="1" x14ac:dyDescent="0.2">
      <c r="A412" s="216" t="s">
        <v>282</v>
      </c>
      <c r="B412" s="141"/>
      <c r="C412" s="330" t="s">
        <v>288</v>
      </c>
      <c r="D412" s="319"/>
      <c r="E412" s="319"/>
      <c r="F412" s="319"/>
      <c r="G412" s="319"/>
      <c r="H412" s="330"/>
      <c r="I412" s="330"/>
      <c r="J412" s="330"/>
      <c r="K412" s="383"/>
      <c r="L412" s="319"/>
      <c r="M412" s="319"/>
      <c r="N412" s="319"/>
      <c r="O412" s="319"/>
      <c r="P412" s="319"/>
      <c r="Q412" s="319"/>
      <c r="R412" s="319"/>
      <c r="S412" s="319"/>
      <c r="T412" s="319"/>
      <c r="U412" s="319"/>
      <c r="V412" s="319"/>
      <c r="W412" s="319"/>
      <c r="X412" s="319"/>
      <c r="Y412" s="150"/>
      <c r="Z412" s="142"/>
      <c r="AA412" s="431">
        <f>IF(K412="?",0,IF(K412&lt;&gt;"",1,0))</f>
        <v>0</v>
      </c>
    </row>
    <row r="413" spans="1:27" s="234" customFormat="1" ht="5.25" customHeight="1" x14ac:dyDescent="0.2">
      <c r="A413" s="216"/>
      <c r="B413" s="136"/>
      <c r="C413" s="319"/>
      <c r="D413" s="319"/>
      <c r="E413" s="319"/>
      <c r="F413" s="319"/>
      <c r="G413" s="319"/>
      <c r="H413" s="330"/>
      <c r="I413" s="330"/>
      <c r="J413" s="330"/>
      <c r="K413" s="330"/>
      <c r="L413" s="319"/>
      <c r="M413" s="319"/>
      <c r="N413" s="319"/>
      <c r="O413" s="319"/>
      <c r="P413" s="319"/>
      <c r="Q413" s="319"/>
      <c r="R413" s="319"/>
      <c r="S413" s="319"/>
      <c r="T413" s="319"/>
      <c r="U413" s="319"/>
      <c r="V413" s="319"/>
      <c r="W413" s="319"/>
      <c r="X413" s="319"/>
      <c r="Y413" s="150"/>
      <c r="Z413" s="138"/>
      <c r="AA413" s="432"/>
    </row>
    <row r="414" spans="1:27" s="234" customFormat="1" ht="21" customHeight="1" x14ac:dyDescent="0.2">
      <c r="A414" s="216" t="s">
        <v>88</v>
      </c>
      <c r="B414" s="141"/>
      <c r="C414" s="330" t="s">
        <v>76</v>
      </c>
      <c r="D414" s="319"/>
      <c r="E414" s="319"/>
      <c r="F414" s="319"/>
      <c r="G414" s="319"/>
      <c r="H414" s="330"/>
      <c r="I414" s="330"/>
      <c r="J414" s="330"/>
      <c r="K414" s="601"/>
      <c r="L414" s="508"/>
      <c r="M414" s="508"/>
      <c r="N414" s="508"/>
      <c r="O414" s="508"/>
      <c r="P414" s="508"/>
      <c r="Q414" s="508"/>
      <c r="R414" s="508"/>
      <c r="S414" s="508"/>
      <c r="T414" s="508"/>
      <c r="U414" s="508"/>
      <c r="V414" s="508"/>
      <c r="W414" s="508"/>
      <c r="X414" s="508"/>
      <c r="Y414" s="150"/>
      <c r="Z414" s="142"/>
      <c r="AA414" s="431">
        <f>IF(K414="?",0,IF(K414&lt;&gt;"",1,0))</f>
        <v>0</v>
      </c>
    </row>
    <row r="415" spans="1:27" s="234" customFormat="1" ht="9" customHeight="1" x14ac:dyDescent="0.2">
      <c r="A415" s="216"/>
      <c r="B415" s="136"/>
      <c r="C415" s="319"/>
      <c r="D415" s="319"/>
      <c r="E415" s="319"/>
      <c r="F415" s="319"/>
      <c r="G415" s="319"/>
      <c r="H415" s="330"/>
      <c r="I415" s="330"/>
      <c r="J415" s="330"/>
      <c r="K415" s="330"/>
      <c r="L415" s="319"/>
      <c r="M415" s="319"/>
      <c r="N415" s="319"/>
      <c r="O415" s="319"/>
      <c r="P415" s="225"/>
      <c r="Q415" s="225"/>
      <c r="R415" s="225"/>
      <c r="S415" s="225"/>
      <c r="T415" s="225"/>
      <c r="U415" s="225"/>
      <c r="V415" s="225"/>
      <c r="W415" s="225"/>
      <c r="X415" s="225"/>
      <c r="Y415" s="219" t="s">
        <v>183</v>
      </c>
      <c r="Z415" s="138"/>
      <c r="AA415" s="432"/>
    </row>
    <row r="416" spans="1:27" s="234" customFormat="1" ht="21" customHeight="1" x14ac:dyDescent="0.2">
      <c r="A416" s="216" t="s">
        <v>89</v>
      </c>
      <c r="B416" s="141"/>
      <c r="C416" s="330" t="s">
        <v>192</v>
      </c>
      <c r="D416" s="330"/>
      <c r="E416" s="330"/>
      <c r="F416" s="330"/>
      <c r="G416" s="330"/>
      <c r="H416" s="319"/>
      <c r="I416" s="319"/>
      <c r="J416" s="319"/>
      <c r="K416" s="319"/>
      <c r="L416" s="319"/>
      <c r="M416" s="319"/>
      <c r="N416" s="319"/>
      <c r="O416" s="319"/>
      <c r="P416" s="225"/>
      <c r="Q416" s="225"/>
      <c r="R416" s="225"/>
      <c r="S416" s="225"/>
      <c r="T416" s="513" t="s">
        <v>249</v>
      </c>
      <c r="U416" s="577"/>
      <c r="V416" s="577"/>
      <c r="W416" s="577"/>
      <c r="X416" s="561"/>
      <c r="Y416" s="219"/>
      <c r="Z416" s="142"/>
      <c r="AA416" s="431">
        <f>IF(T416="?",0,IF(T416&lt;&gt;"",1,0))</f>
        <v>0</v>
      </c>
    </row>
    <row r="417" spans="1:27" s="234" customFormat="1" ht="5.25" customHeight="1" x14ac:dyDescent="0.2">
      <c r="A417" s="216"/>
      <c r="B417" s="136"/>
      <c r="C417" s="319"/>
      <c r="D417" s="319"/>
      <c r="E417" s="319"/>
      <c r="F417" s="319"/>
      <c r="G417" s="319"/>
      <c r="H417" s="330"/>
      <c r="I417" s="330"/>
      <c r="J417" s="330"/>
      <c r="K417" s="330"/>
      <c r="L417" s="319"/>
      <c r="M417" s="319"/>
      <c r="N417" s="319"/>
      <c r="O417" s="319"/>
      <c r="P417" s="319"/>
      <c r="Q417" s="319"/>
      <c r="R417" s="319"/>
      <c r="S417" s="319"/>
      <c r="T417" s="319"/>
      <c r="U417" s="319"/>
      <c r="V417" s="225"/>
      <c r="W417" s="225"/>
      <c r="X417" s="225"/>
      <c r="Y417" s="393"/>
      <c r="Z417" s="138"/>
      <c r="AA417" s="432"/>
    </row>
    <row r="418" spans="1:27" s="234" customFormat="1" ht="27" customHeight="1" x14ac:dyDescent="0.2">
      <c r="A418" s="216" t="s">
        <v>90</v>
      </c>
      <c r="B418" s="141"/>
      <c r="C418" s="578" t="s">
        <v>80</v>
      </c>
      <c r="D418" s="578"/>
      <c r="E418" s="578"/>
      <c r="F418" s="578"/>
      <c r="G418" s="578"/>
      <c r="H418" s="578"/>
      <c r="I418" s="578"/>
      <c r="J418" s="578"/>
      <c r="K418" s="578"/>
      <c r="L418" s="578"/>
      <c r="M418" s="578"/>
      <c r="N418" s="578"/>
      <c r="O418" s="578"/>
      <c r="P418" s="578"/>
      <c r="Q418" s="365"/>
      <c r="R418" s="365"/>
      <c r="S418" s="365"/>
      <c r="T418" s="365"/>
      <c r="U418" s="365"/>
      <c r="V418" s="365"/>
      <c r="W418" s="513" t="s">
        <v>249</v>
      </c>
      <c r="X418" s="514"/>
      <c r="Y418" s="365"/>
      <c r="Z418" s="142"/>
      <c r="AA418" s="431">
        <f>IF(W418="?",0,IF(W418&lt;&gt;"",1,0))</f>
        <v>0</v>
      </c>
    </row>
    <row r="419" spans="1:27" s="234" customFormat="1" ht="9" customHeight="1" x14ac:dyDescent="0.2">
      <c r="A419" s="216"/>
      <c r="B419" s="136"/>
      <c r="C419" s="156"/>
      <c r="D419" s="156"/>
      <c r="E419" s="156"/>
      <c r="F419" s="156"/>
      <c r="G419" s="156"/>
      <c r="H419" s="173"/>
      <c r="I419" s="173"/>
      <c r="J419" s="173"/>
      <c r="K419" s="173"/>
      <c r="L419" s="156"/>
      <c r="M419" s="156"/>
      <c r="N419" s="156"/>
      <c r="O419" s="156"/>
      <c r="P419" s="156"/>
      <c r="Q419" s="156"/>
      <c r="R419" s="156"/>
      <c r="S419" s="156"/>
      <c r="T419" s="156"/>
      <c r="U419" s="156"/>
      <c r="V419" s="156"/>
      <c r="W419" s="156"/>
      <c r="X419" s="156"/>
      <c r="Y419" s="245"/>
      <c r="Z419" s="138"/>
      <c r="AA419" s="432"/>
    </row>
    <row r="420" spans="1:27" s="234" customFormat="1" ht="5.25" customHeight="1" x14ac:dyDescent="0.2">
      <c r="A420" s="216"/>
      <c r="B420" s="136"/>
      <c r="C420" s="319"/>
      <c r="D420" s="319"/>
      <c r="E420" s="319"/>
      <c r="F420" s="319"/>
      <c r="G420" s="319"/>
      <c r="H420" s="330"/>
      <c r="I420" s="330"/>
      <c r="J420" s="330"/>
      <c r="K420" s="330"/>
      <c r="L420" s="319"/>
      <c r="M420" s="319"/>
      <c r="N420" s="319"/>
      <c r="O420" s="319"/>
      <c r="P420" s="319"/>
      <c r="Q420" s="319"/>
      <c r="R420" s="319"/>
      <c r="S420" s="319"/>
      <c r="T420" s="319"/>
      <c r="U420" s="319"/>
      <c r="V420" s="319"/>
      <c r="W420" s="319"/>
      <c r="X420" s="319"/>
      <c r="Y420" s="393"/>
      <c r="Z420" s="138"/>
      <c r="AA420" s="432"/>
    </row>
    <row r="421" spans="1:27" s="234" customFormat="1" ht="36" customHeight="1" x14ac:dyDescent="0.2">
      <c r="A421" s="216"/>
      <c r="B421" s="141"/>
      <c r="C421" s="606" t="s">
        <v>77</v>
      </c>
      <c r="D421" s="606"/>
      <c r="E421" s="606"/>
      <c r="F421" s="606"/>
      <c r="G421" s="606"/>
      <c r="H421" s="606"/>
      <c r="I421" s="606"/>
      <c r="J421" s="606"/>
      <c r="K421" s="606"/>
      <c r="L421" s="606"/>
      <c r="M421" s="606"/>
      <c r="N421" s="606"/>
      <c r="O421" s="606"/>
      <c r="P421" s="606"/>
      <c r="Q421" s="606"/>
      <c r="R421" s="606"/>
      <c r="S421" s="606"/>
      <c r="T421" s="606"/>
      <c r="U421" s="606"/>
      <c r="V421" s="606"/>
      <c r="W421" s="606"/>
      <c r="X421" s="606"/>
      <c r="Y421" s="606"/>
      <c r="Z421" s="142"/>
      <c r="AA421" s="432"/>
    </row>
    <row r="422" spans="1:27" s="234" customFormat="1" ht="48" customHeight="1" x14ac:dyDescent="0.2">
      <c r="A422" s="216"/>
      <c r="B422" s="141"/>
      <c r="C422" s="520" t="s">
        <v>281</v>
      </c>
      <c r="D422" s="585"/>
      <c r="E422" s="585"/>
      <c r="F422" s="585"/>
      <c r="G422" s="585"/>
      <c r="H422" s="585"/>
      <c r="I422" s="585"/>
      <c r="J422" s="585"/>
      <c r="K422" s="585"/>
      <c r="L422" s="585"/>
      <c r="M422" s="585"/>
      <c r="N422" s="585"/>
      <c r="O422" s="585"/>
      <c r="P422" s="585"/>
      <c r="Q422" s="585"/>
      <c r="R422" s="585"/>
      <c r="S422" s="585"/>
      <c r="T422" s="585"/>
      <c r="U422" s="585"/>
      <c r="V422" s="585"/>
      <c r="W422" s="585"/>
      <c r="X422" s="585"/>
      <c r="Y422" s="327"/>
      <c r="Z422" s="142"/>
      <c r="AA422" s="432"/>
    </row>
    <row r="423" spans="1:27" s="234" customFormat="1" ht="5.25" customHeight="1" x14ac:dyDescent="0.2">
      <c r="A423" s="216"/>
      <c r="B423" s="136"/>
      <c r="C423" s="319"/>
      <c r="D423" s="319"/>
      <c r="E423" s="319"/>
      <c r="F423" s="319"/>
      <c r="G423" s="319"/>
      <c r="H423" s="314" t="s">
        <v>249</v>
      </c>
      <c r="I423" s="314" t="s">
        <v>256</v>
      </c>
      <c r="J423" s="314" t="s">
        <v>257</v>
      </c>
      <c r="K423" s="314" t="s">
        <v>258</v>
      </c>
      <c r="L423" s="314" t="s">
        <v>255</v>
      </c>
      <c r="M423" s="314" t="s">
        <v>259</v>
      </c>
      <c r="N423" s="314" t="s">
        <v>269</v>
      </c>
      <c r="O423" s="314" t="s">
        <v>270</v>
      </c>
      <c r="P423" s="315" t="s">
        <v>260</v>
      </c>
      <c r="Q423" s="315" t="s">
        <v>261</v>
      </c>
      <c r="R423" s="315" t="s">
        <v>262</v>
      </c>
      <c r="S423" s="315" t="s">
        <v>263</v>
      </c>
      <c r="T423" s="315" t="s">
        <v>264</v>
      </c>
      <c r="U423" s="315" t="s">
        <v>265</v>
      </c>
      <c r="V423" s="315" t="s">
        <v>266</v>
      </c>
      <c r="W423" s="315" t="s">
        <v>267</v>
      </c>
      <c r="X423" s="315" t="s">
        <v>268</v>
      </c>
      <c r="Y423" s="219" t="s">
        <v>183</v>
      </c>
      <c r="Z423" s="138"/>
      <c r="AA423" s="432"/>
    </row>
    <row r="424" spans="1:27" s="235" customFormat="1" ht="21" customHeight="1" x14ac:dyDescent="0.2">
      <c r="A424" s="216" t="s">
        <v>91</v>
      </c>
      <c r="B424" s="123"/>
      <c r="C424" s="150" t="s">
        <v>254</v>
      </c>
      <c r="D424" s="150"/>
      <c r="E424" s="150"/>
      <c r="F424" s="150"/>
      <c r="G424" s="150"/>
      <c r="H424" s="325"/>
      <c r="I424" s="325"/>
      <c r="J424" s="325"/>
      <c r="K424" s="325"/>
      <c r="L424" s="513" t="s">
        <v>249</v>
      </c>
      <c r="M424" s="539"/>
      <c r="N424" s="560"/>
      <c r="O424" s="560"/>
      <c r="P424" s="560"/>
      <c r="Q424" s="560"/>
      <c r="R424" s="560"/>
      <c r="S424" s="560"/>
      <c r="T424" s="560"/>
      <c r="U424" s="560"/>
      <c r="V424" s="560"/>
      <c r="W424" s="560"/>
      <c r="X424" s="561"/>
      <c r="Y424" s="126"/>
      <c r="Z424" s="127"/>
      <c r="AA424" s="431">
        <f>IF(L424="?",0,IF(L424&lt;&gt;"",1,0))</f>
        <v>0</v>
      </c>
    </row>
    <row r="425" spans="1:27" s="234" customFormat="1" ht="9" customHeight="1" x14ac:dyDescent="0.2">
      <c r="A425" s="216"/>
      <c r="B425" s="136"/>
      <c r="C425" s="319"/>
      <c r="D425" s="319"/>
      <c r="E425" s="319"/>
      <c r="F425" s="319"/>
      <c r="G425" s="319"/>
      <c r="H425" s="330"/>
      <c r="I425" s="330"/>
      <c r="J425" s="330"/>
      <c r="K425" s="330"/>
      <c r="L425" s="319"/>
      <c r="M425" s="319"/>
      <c r="N425" s="319"/>
      <c r="O425" s="319"/>
      <c r="P425" s="225"/>
      <c r="Q425" s="225"/>
      <c r="R425" s="225"/>
      <c r="S425" s="225"/>
      <c r="T425" s="315"/>
      <c r="U425" s="315"/>
      <c r="V425" s="315"/>
      <c r="W425" s="315"/>
      <c r="X425" s="315"/>
      <c r="Y425" s="219"/>
      <c r="Z425" s="138"/>
      <c r="AA425" s="432"/>
    </row>
    <row r="426" spans="1:27" s="234" customFormat="1" ht="300" customHeight="1" x14ac:dyDescent="0.2">
      <c r="A426" s="216" t="s">
        <v>92</v>
      </c>
      <c r="B426" s="195"/>
      <c r="C426" s="472"/>
      <c r="D426" s="488"/>
      <c r="E426" s="488"/>
      <c r="F426" s="488"/>
      <c r="G426" s="488"/>
      <c r="H426" s="488"/>
      <c r="I426" s="488"/>
      <c r="J426" s="488"/>
      <c r="K426" s="488"/>
      <c r="L426" s="488"/>
      <c r="M426" s="488"/>
      <c r="N426" s="488"/>
      <c r="O426" s="488"/>
      <c r="P426" s="488"/>
      <c r="Q426" s="488"/>
      <c r="R426" s="488"/>
      <c r="S426" s="488"/>
      <c r="T426" s="488"/>
      <c r="U426" s="488"/>
      <c r="V426" s="488"/>
      <c r="W426" s="488"/>
      <c r="X426" s="488"/>
      <c r="Y426" s="330"/>
      <c r="Z426" s="138"/>
      <c r="AA426" s="431">
        <f>IF(C426="?",0,IF(C426&lt;&gt;"",1,0))</f>
        <v>0</v>
      </c>
    </row>
    <row r="427" spans="1:27" s="234" customFormat="1" ht="9" customHeight="1" x14ac:dyDescent="0.2">
      <c r="A427" s="216"/>
      <c r="B427" s="144"/>
      <c r="C427" s="145"/>
      <c r="D427" s="145"/>
      <c r="E427" s="145"/>
      <c r="F427" s="145"/>
      <c r="G427" s="145"/>
      <c r="H427" s="145"/>
      <c r="I427" s="145"/>
      <c r="J427" s="145"/>
      <c r="K427" s="145"/>
      <c r="L427" s="145"/>
      <c r="M427" s="145"/>
      <c r="N427" s="145"/>
      <c r="O427" s="145"/>
      <c r="P427" s="145"/>
      <c r="Q427" s="145"/>
      <c r="R427" s="145"/>
      <c r="S427" s="145"/>
      <c r="T427" s="145"/>
      <c r="U427" s="145"/>
      <c r="V427" s="145"/>
      <c r="W427" s="145"/>
      <c r="X427" s="145"/>
      <c r="Y427" s="188"/>
      <c r="Z427" s="146"/>
      <c r="AA427" s="432"/>
    </row>
    <row r="428" spans="1:27" s="234" customFormat="1" ht="9" customHeight="1" x14ac:dyDescent="0.2">
      <c r="A428" s="212"/>
      <c r="B428" s="333"/>
      <c r="C428" s="334"/>
      <c r="D428" s="334"/>
      <c r="E428" s="334"/>
      <c r="F428" s="334"/>
      <c r="G428" s="334"/>
      <c r="H428" s="373"/>
      <c r="I428" s="373"/>
      <c r="J428" s="373"/>
      <c r="K428" s="334"/>
      <c r="L428" s="334"/>
      <c r="M428" s="334"/>
      <c r="N428" s="334"/>
      <c r="O428" s="334"/>
      <c r="P428" s="334"/>
      <c r="Q428" s="334"/>
      <c r="R428" s="334"/>
      <c r="S428" s="334"/>
      <c r="T428" s="334"/>
      <c r="U428" s="334"/>
      <c r="V428" s="334"/>
      <c r="W428" s="334"/>
      <c r="X428" s="334"/>
      <c r="Y428" s="335"/>
      <c r="Z428" s="336"/>
      <c r="AA428" s="432"/>
    </row>
    <row r="429" spans="1:27" ht="24" customHeight="1" x14ac:dyDescent="0.2">
      <c r="A429" s="216"/>
      <c r="B429" s="189"/>
      <c r="C429" s="607" t="s">
        <v>310</v>
      </c>
      <c r="D429" s="608"/>
      <c r="E429" s="608"/>
      <c r="F429" s="608"/>
      <c r="G429" s="608"/>
      <c r="H429" s="608"/>
      <c r="I429" s="384" t="s">
        <v>293</v>
      </c>
      <c r="J429" s="364"/>
      <c r="K429" s="602" t="str">
        <f>IF(Stammdaten!L32&lt;&gt;"",Stammdaten!L32,"")</f>
        <v/>
      </c>
      <c r="L429" s="603"/>
      <c r="M429" s="603"/>
      <c r="N429" s="603"/>
      <c r="O429" s="603"/>
      <c r="P429" s="603"/>
      <c r="Q429" s="603"/>
      <c r="R429" s="603"/>
      <c r="S429" s="603"/>
      <c r="T429" s="604"/>
      <c r="U429" s="563" t="str">
        <f>IF(Stammdaten!S25&lt;&gt;"",Stammdaten!S25,"-")</f>
        <v>00000000</v>
      </c>
      <c r="V429" s="564"/>
      <c r="W429" s="564"/>
      <c r="X429" s="565"/>
      <c r="Y429" s="372"/>
      <c r="Z429" s="152"/>
      <c r="AA429" s="431">
        <f>IF(SUM(AA430:AA452)&gt;0,10000,0)</f>
        <v>0</v>
      </c>
    </row>
    <row r="430" spans="1:27" s="234" customFormat="1" ht="5.25" customHeight="1" x14ac:dyDescent="0.2">
      <c r="A430" s="216"/>
      <c r="B430" s="136"/>
      <c r="C430" s="319"/>
      <c r="D430" s="319"/>
      <c r="E430" s="319"/>
      <c r="F430" s="319"/>
      <c r="G430" s="319"/>
      <c r="H430" s="319"/>
      <c r="I430" s="319"/>
      <c r="J430" s="319"/>
      <c r="K430" s="319"/>
      <c r="L430" s="319"/>
      <c r="M430" s="319"/>
      <c r="N430" s="319"/>
      <c r="O430" s="319"/>
      <c r="P430" s="319"/>
      <c r="Q430" s="319"/>
      <c r="R430" s="319"/>
      <c r="S430" s="319"/>
      <c r="T430" s="319"/>
      <c r="U430" s="319"/>
      <c r="V430" s="319"/>
      <c r="W430" s="319"/>
      <c r="X430" s="319"/>
      <c r="Y430" s="150"/>
      <c r="Z430" s="138"/>
      <c r="AA430" s="432"/>
    </row>
    <row r="431" spans="1:27" s="234" customFormat="1" ht="21" customHeight="1" x14ac:dyDescent="0.2">
      <c r="A431" s="216" t="s">
        <v>86</v>
      </c>
      <c r="B431" s="141"/>
      <c r="C431" s="330" t="s">
        <v>75</v>
      </c>
      <c r="D431" s="319"/>
      <c r="E431" s="319"/>
      <c r="F431" s="319"/>
      <c r="G431" s="319"/>
      <c r="H431" s="330"/>
      <c r="I431" s="330"/>
      <c r="J431" s="330"/>
      <c r="K431" s="601"/>
      <c r="L431" s="508"/>
      <c r="M431" s="508"/>
      <c r="N431" s="508"/>
      <c r="O431" s="508"/>
      <c r="P431" s="508"/>
      <c r="Q431" s="508"/>
      <c r="R431" s="508"/>
      <c r="S431" s="508"/>
      <c r="T431" s="508"/>
      <c r="U431" s="508"/>
      <c r="V431" s="508"/>
      <c r="W431" s="508"/>
      <c r="X431" s="508"/>
      <c r="Y431" s="150"/>
      <c r="Z431" s="142"/>
      <c r="AA431" s="431">
        <f>IF(K431="?",0,IF(K431&lt;&gt;"",1,0))</f>
        <v>0</v>
      </c>
    </row>
    <row r="432" spans="1:27" s="234" customFormat="1" ht="5.25" customHeight="1" x14ac:dyDescent="0.2">
      <c r="A432" s="216"/>
      <c r="B432" s="136"/>
      <c r="C432" s="319"/>
      <c r="D432" s="319"/>
      <c r="E432" s="319"/>
      <c r="F432" s="319"/>
      <c r="G432" s="319"/>
      <c r="H432" s="330"/>
      <c r="I432" s="330"/>
      <c r="J432" s="330"/>
      <c r="K432" s="319"/>
      <c r="L432" s="319"/>
      <c r="M432" s="319"/>
      <c r="N432" s="319"/>
      <c r="O432" s="319"/>
      <c r="P432" s="319"/>
      <c r="Q432" s="319"/>
      <c r="R432" s="319"/>
      <c r="S432" s="319"/>
      <c r="T432" s="319"/>
      <c r="U432" s="319"/>
      <c r="V432" s="319"/>
      <c r="W432" s="319"/>
      <c r="X432" s="319"/>
      <c r="Y432" s="150"/>
      <c r="Z432" s="138"/>
      <c r="AA432" s="432"/>
    </row>
    <row r="433" spans="1:27" s="234" customFormat="1" ht="21" customHeight="1" x14ac:dyDescent="0.2">
      <c r="A433" s="215" t="s">
        <v>248</v>
      </c>
      <c r="B433" s="191"/>
      <c r="C433" s="330" t="s">
        <v>189</v>
      </c>
      <c r="D433" s="319"/>
      <c r="E433" s="319"/>
      <c r="F433" s="319"/>
      <c r="G433" s="319"/>
      <c r="H433" s="330"/>
      <c r="I433" s="330"/>
      <c r="J433" s="330"/>
      <c r="K433" s="383"/>
      <c r="L433" s="319" t="s">
        <v>191</v>
      </c>
      <c r="M433" s="319"/>
      <c r="N433" s="415"/>
      <c r="O433" s="319" t="s">
        <v>190</v>
      </c>
      <c r="P433" s="319"/>
      <c r="Q433" s="330"/>
      <c r="R433" s="330"/>
      <c r="S433" s="330"/>
      <c r="T433" s="330"/>
      <c r="U433" s="330"/>
      <c r="V433" s="330"/>
      <c r="W433" s="330"/>
      <c r="X433" s="330"/>
      <c r="Y433" s="150"/>
      <c r="Z433" s="142"/>
      <c r="AA433" s="431">
        <f>IF(K433="?",0,IF(K433&lt;&gt;"",1,0))+IF(N433="?",0,IF(N433&lt;&gt;"",1,0))</f>
        <v>0</v>
      </c>
    </row>
    <row r="434" spans="1:27" s="234" customFormat="1" ht="5.25" customHeight="1" x14ac:dyDescent="0.2">
      <c r="A434" s="216"/>
      <c r="B434" s="136"/>
      <c r="C434" s="319"/>
      <c r="D434" s="319"/>
      <c r="E434" s="319"/>
      <c r="F434" s="319"/>
      <c r="G434" s="319"/>
      <c r="H434" s="330"/>
      <c r="I434" s="330"/>
      <c r="J434" s="330"/>
      <c r="K434" s="330"/>
      <c r="L434" s="319"/>
      <c r="M434" s="319"/>
      <c r="N434" s="319"/>
      <c r="O434" s="319"/>
      <c r="P434" s="319"/>
      <c r="Q434" s="319"/>
      <c r="R434" s="319"/>
      <c r="S434" s="319"/>
      <c r="T434" s="319"/>
      <c r="U434" s="319"/>
      <c r="V434" s="319"/>
      <c r="W434" s="319"/>
      <c r="X434" s="319"/>
      <c r="Y434" s="150"/>
      <c r="Z434" s="138"/>
      <c r="AA434" s="432"/>
    </row>
    <row r="435" spans="1:27" s="234" customFormat="1" ht="21" customHeight="1" x14ac:dyDescent="0.2">
      <c r="A435" s="216" t="s">
        <v>87</v>
      </c>
      <c r="B435" s="191"/>
      <c r="C435" s="330" t="s">
        <v>328</v>
      </c>
      <c r="D435" s="319"/>
      <c r="E435" s="319"/>
      <c r="F435" s="319"/>
      <c r="G435" s="319"/>
      <c r="H435" s="330"/>
      <c r="I435" s="330"/>
      <c r="J435" s="330"/>
      <c r="K435" s="605"/>
      <c r="L435" s="576"/>
      <c r="M435" s="576"/>
      <c r="N435" s="576"/>
      <c r="O435" s="319"/>
      <c r="P435" s="319"/>
      <c r="Q435" s="330"/>
      <c r="R435" s="330"/>
      <c r="S435" s="330"/>
      <c r="T435" s="330"/>
      <c r="U435" s="330"/>
      <c r="V435" s="330"/>
      <c r="W435" s="330"/>
      <c r="X435" s="330"/>
      <c r="Y435" s="150"/>
      <c r="Z435" s="142"/>
      <c r="AA435" s="431">
        <f>IF(K435="?",0,IF(K435&lt;&gt;"",1,0))</f>
        <v>0</v>
      </c>
    </row>
    <row r="436" spans="1:27" s="234" customFormat="1" ht="5.25" customHeight="1" x14ac:dyDescent="0.2">
      <c r="A436" s="216"/>
      <c r="B436" s="136"/>
      <c r="C436" s="319"/>
      <c r="D436" s="319"/>
      <c r="E436" s="319"/>
      <c r="F436" s="319"/>
      <c r="G436" s="319"/>
      <c r="H436" s="330"/>
      <c r="I436" s="330"/>
      <c r="J436" s="330"/>
      <c r="K436" s="330"/>
      <c r="L436" s="319"/>
      <c r="M436" s="319"/>
      <c r="N436" s="319"/>
      <c r="O436" s="319"/>
      <c r="P436" s="319"/>
      <c r="Q436" s="319"/>
      <c r="R436" s="319"/>
      <c r="S436" s="319"/>
      <c r="T436" s="319"/>
      <c r="U436" s="319"/>
      <c r="V436" s="319"/>
      <c r="W436" s="319"/>
      <c r="X436" s="319"/>
      <c r="Y436" s="150"/>
      <c r="Z436" s="138"/>
      <c r="AA436" s="432"/>
    </row>
    <row r="437" spans="1:27" s="234" customFormat="1" ht="21" customHeight="1" x14ac:dyDescent="0.2">
      <c r="A437" s="216" t="s">
        <v>282</v>
      </c>
      <c r="B437" s="141"/>
      <c r="C437" s="330" t="s">
        <v>288</v>
      </c>
      <c r="D437" s="319"/>
      <c r="E437" s="319"/>
      <c r="F437" s="319"/>
      <c r="G437" s="319"/>
      <c r="H437" s="330"/>
      <c r="I437" s="330"/>
      <c r="J437" s="330"/>
      <c r="K437" s="383"/>
      <c r="L437" s="319"/>
      <c r="M437" s="319"/>
      <c r="N437" s="319"/>
      <c r="O437" s="319"/>
      <c r="P437" s="319"/>
      <c r="Q437" s="319"/>
      <c r="R437" s="319"/>
      <c r="S437" s="319"/>
      <c r="T437" s="319"/>
      <c r="U437" s="319"/>
      <c r="V437" s="319"/>
      <c r="W437" s="319"/>
      <c r="X437" s="319"/>
      <c r="Y437" s="150"/>
      <c r="Z437" s="142"/>
      <c r="AA437" s="431">
        <f>IF(K437="?",0,IF(K437&lt;&gt;"",1,0))</f>
        <v>0</v>
      </c>
    </row>
    <row r="438" spans="1:27" s="234" customFormat="1" ht="5.25" customHeight="1" x14ac:dyDescent="0.2">
      <c r="A438" s="216"/>
      <c r="B438" s="136"/>
      <c r="C438" s="319"/>
      <c r="D438" s="319"/>
      <c r="E438" s="319"/>
      <c r="F438" s="319"/>
      <c r="G438" s="319"/>
      <c r="H438" s="330"/>
      <c r="I438" s="330"/>
      <c r="J438" s="330"/>
      <c r="K438" s="330"/>
      <c r="L438" s="319"/>
      <c r="M438" s="319"/>
      <c r="N438" s="319"/>
      <c r="O438" s="319"/>
      <c r="P438" s="319"/>
      <c r="Q438" s="319"/>
      <c r="R438" s="319"/>
      <c r="S438" s="319"/>
      <c r="T438" s="319"/>
      <c r="U438" s="319"/>
      <c r="V438" s="319"/>
      <c r="W438" s="319"/>
      <c r="X438" s="319"/>
      <c r="Y438" s="150"/>
      <c r="Z438" s="138"/>
      <c r="AA438" s="432"/>
    </row>
    <row r="439" spans="1:27" s="234" customFormat="1" ht="21" customHeight="1" x14ac:dyDescent="0.2">
      <c r="A439" s="216" t="s">
        <v>88</v>
      </c>
      <c r="B439" s="141"/>
      <c r="C439" s="330" t="s">
        <v>76</v>
      </c>
      <c r="D439" s="319"/>
      <c r="E439" s="319"/>
      <c r="F439" s="319"/>
      <c r="G439" s="319"/>
      <c r="H439" s="330"/>
      <c r="I439" s="330"/>
      <c r="J439" s="330"/>
      <c r="K439" s="601"/>
      <c r="L439" s="508"/>
      <c r="M439" s="508"/>
      <c r="N439" s="508"/>
      <c r="O439" s="508"/>
      <c r="P439" s="508"/>
      <c r="Q439" s="508"/>
      <c r="R439" s="508"/>
      <c r="S439" s="508"/>
      <c r="T439" s="508"/>
      <c r="U439" s="508"/>
      <c r="V439" s="508"/>
      <c r="W439" s="508"/>
      <c r="X439" s="508"/>
      <c r="Y439" s="150"/>
      <c r="Z439" s="142"/>
      <c r="AA439" s="431">
        <f>IF(K439="?",0,IF(K439&lt;&gt;"",1,0))</f>
        <v>0</v>
      </c>
    </row>
    <row r="440" spans="1:27" s="234" customFormat="1" ht="9" customHeight="1" x14ac:dyDescent="0.2">
      <c r="A440" s="216"/>
      <c r="B440" s="136"/>
      <c r="C440" s="319"/>
      <c r="D440" s="319"/>
      <c r="E440" s="319"/>
      <c r="F440" s="319"/>
      <c r="G440" s="319"/>
      <c r="H440" s="330"/>
      <c r="I440" s="330"/>
      <c r="J440" s="330"/>
      <c r="K440" s="330"/>
      <c r="L440" s="319"/>
      <c r="M440" s="319"/>
      <c r="N440" s="319"/>
      <c r="O440" s="319"/>
      <c r="P440" s="225"/>
      <c r="Q440" s="225"/>
      <c r="R440" s="225"/>
      <c r="S440" s="225"/>
      <c r="T440" s="225"/>
      <c r="U440" s="225"/>
      <c r="V440" s="225"/>
      <c r="W440" s="225"/>
      <c r="X440" s="225"/>
      <c r="Y440" s="219" t="s">
        <v>183</v>
      </c>
      <c r="Z440" s="138"/>
      <c r="AA440" s="432"/>
    </row>
    <row r="441" spans="1:27" s="234" customFormat="1" ht="21" customHeight="1" x14ac:dyDescent="0.2">
      <c r="A441" s="216" t="s">
        <v>89</v>
      </c>
      <c r="B441" s="141"/>
      <c r="C441" s="330" t="s">
        <v>192</v>
      </c>
      <c r="D441" s="330"/>
      <c r="E441" s="330"/>
      <c r="F441" s="330"/>
      <c r="G441" s="330"/>
      <c r="H441" s="319"/>
      <c r="I441" s="319"/>
      <c r="J441" s="319"/>
      <c r="K441" s="319"/>
      <c r="L441" s="319"/>
      <c r="M441" s="319"/>
      <c r="N441" s="319"/>
      <c r="O441" s="319"/>
      <c r="P441" s="225"/>
      <c r="Q441" s="225"/>
      <c r="R441" s="225"/>
      <c r="S441" s="225"/>
      <c r="T441" s="513" t="s">
        <v>249</v>
      </c>
      <c r="U441" s="577"/>
      <c r="V441" s="577"/>
      <c r="W441" s="577"/>
      <c r="X441" s="561"/>
      <c r="Y441" s="219"/>
      <c r="Z441" s="142"/>
      <c r="AA441" s="431">
        <f>IF(T441="?",0,IF(T441&lt;&gt;"",1,0))</f>
        <v>0</v>
      </c>
    </row>
    <row r="442" spans="1:27" s="234" customFormat="1" ht="5.25" customHeight="1" x14ac:dyDescent="0.2">
      <c r="A442" s="216"/>
      <c r="B442" s="136"/>
      <c r="C442" s="319"/>
      <c r="D442" s="319"/>
      <c r="E442" s="319"/>
      <c r="F442" s="319"/>
      <c r="G442" s="319"/>
      <c r="H442" s="330"/>
      <c r="I442" s="330"/>
      <c r="J442" s="330"/>
      <c r="K442" s="330"/>
      <c r="L442" s="319"/>
      <c r="M442" s="319"/>
      <c r="N442" s="319"/>
      <c r="O442" s="319"/>
      <c r="P442" s="319"/>
      <c r="Q442" s="319"/>
      <c r="R442" s="319"/>
      <c r="S442" s="319"/>
      <c r="T442" s="319"/>
      <c r="U442" s="319"/>
      <c r="V442" s="225"/>
      <c r="W442" s="225"/>
      <c r="X442" s="225"/>
      <c r="Y442" s="393"/>
      <c r="Z442" s="138"/>
      <c r="AA442" s="432"/>
    </row>
    <row r="443" spans="1:27" s="234" customFormat="1" ht="27" customHeight="1" x14ac:dyDescent="0.2">
      <c r="A443" s="216" t="s">
        <v>90</v>
      </c>
      <c r="B443" s="141"/>
      <c r="C443" s="578" t="s">
        <v>80</v>
      </c>
      <c r="D443" s="578"/>
      <c r="E443" s="578"/>
      <c r="F443" s="578"/>
      <c r="G443" s="578"/>
      <c r="H443" s="578"/>
      <c r="I443" s="578"/>
      <c r="J443" s="578"/>
      <c r="K443" s="578"/>
      <c r="L443" s="578"/>
      <c r="M443" s="578"/>
      <c r="N443" s="578"/>
      <c r="O443" s="578"/>
      <c r="P443" s="578"/>
      <c r="Q443" s="365"/>
      <c r="R443" s="365"/>
      <c r="S443" s="365"/>
      <c r="T443" s="365"/>
      <c r="U443" s="365"/>
      <c r="V443" s="365"/>
      <c r="W443" s="513" t="s">
        <v>249</v>
      </c>
      <c r="X443" s="514"/>
      <c r="Y443" s="365"/>
      <c r="Z443" s="142"/>
      <c r="AA443" s="431">
        <f>IF(W443="?",0,IF(W443&lt;&gt;"",1,0))</f>
        <v>0</v>
      </c>
    </row>
    <row r="444" spans="1:27" s="234" customFormat="1" ht="9" customHeight="1" x14ac:dyDescent="0.2">
      <c r="A444" s="216"/>
      <c r="B444" s="136"/>
      <c r="C444" s="156"/>
      <c r="D444" s="156"/>
      <c r="E444" s="156"/>
      <c r="F444" s="156"/>
      <c r="G444" s="156"/>
      <c r="H444" s="173"/>
      <c r="I444" s="173"/>
      <c r="J444" s="173"/>
      <c r="K444" s="173"/>
      <c r="L444" s="156"/>
      <c r="M444" s="156"/>
      <c r="N444" s="156"/>
      <c r="O444" s="156"/>
      <c r="P444" s="156"/>
      <c r="Q444" s="156"/>
      <c r="R444" s="156"/>
      <c r="S444" s="156"/>
      <c r="T444" s="156"/>
      <c r="U444" s="156"/>
      <c r="V444" s="156"/>
      <c r="W444" s="156"/>
      <c r="X444" s="156"/>
      <c r="Y444" s="245"/>
      <c r="Z444" s="138"/>
      <c r="AA444" s="432"/>
    </row>
    <row r="445" spans="1:27" s="234" customFormat="1" ht="5.25" customHeight="1" x14ac:dyDescent="0.2">
      <c r="A445" s="216"/>
      <c r="B445" s="136"/>
      <c r="C445" s="319"/>
      <c r="D445" s="319"/>
      <c r="E445" s="319"/>
      <c r="F445" s="319"/>
      <c r="G445" s="319"/>
      <c r="H445" s="330"/>
      <c r="I445" s="330"/>
      <c r="J445" s="330"/>
      <c r="K445" s="330"/>
      <c r="L445" s="319"/>
      <c r="M445" s="319"/>
      <c r="N445" s="319"/>
      <c r="O445" s="319"/>
      <c r="P445" s="319"/>
      <c r="Q445" s="319"/>
      <c r="R445" s="319"/>
      <c r="S445" s="319"/>
      <c r="T445" s="319"/>
      <c r="U445" s="319"/>
      <c r="V445" s="319"/>
      <c r="W445" s="319"/>
      <c r="X445" s="319"/>
      <c r="Y445" s="393"/>
      <c r="Z445" s="138"/>
      <c r="AA445" s="432"/>
    </row>
    <row r="446" spans="1:27" s="234" customFormat="1" ht="36" customHeight="1" x14ac:dyDescent="0.2">
      <c r="A446" s="216"/>
      <c r="B446" s="141"/>
      <c r="C446" s="606" t="s">
        <v>77</v>
      </c>
      <c r="D446" s="606"/>
      <c r="E446" s="606"/>
      <c r="F446" s="606"/>
      <c r="G446" s="606"/>
      <c r="H446" s="606"/>
      <c r="I446" s="606"/>
      <c r="J446" s="606"/>
      <c r="K446" s="606"/>
      <c r="L446" s="606"/>
      <c r="M446" s="606"/>
      <c r="N446" s="606"/>
      <c r="O446" s="606"/>
      <c r="P446" s="606"/>
      <c r="Q446" s="606"/>
      <c r="R446" s="606"/>
      <c r="S446" s="606"/>
      <c r="T446" s="606"/>
      <c r="U446" s="606"/>
      <c r="V446" s="606"/>
      <c r="W446" s="606"/>
      <c r="X446" s="606"/>
      <c r="Y446" s="606"/>
      <c r="Z446" s="142"/>
      <c r="AA446" s="432"/>
    </row>
    <row r="447" spans="1:27" s="234" customFormat="1" ht="48" customHeight="1" x14ac:dyDescent="0.2">
      <c r="A447" s="216"/>
      <c r="B447" s="141"/>
      <c r="C447" s="520" t="s">
        <v>281</v>
      </c>
      <c r="D447" s="585"/>
      <c r="E447" s="585"/>
      <c r="F447" s="585"/>
      <c r="G447" s="585"/>
      <c r="H447" s="585"/>
      <c r="I447" s="585"/>
      <c r="J447" s="585"/>
      <c r="K447" s="585"/>
      <c r="L447" s="585"/>
      <c r="M447" s="585"/>
      <c r="N447" s="585"/>
      <c r="O447" s="585"/>
      <c r="P447" s="585"/>
      <c r="Q447" s="585"/>
      <c r="R447" s="585"/>
      <c r="S447" s="585"/>
      <c r="T447" s="585"/>
      <c r="U447" s="585"/>
      <c r="V447" s="585"/>
      <c r="W447" s="585"/>
      <c r="X447" s="585"/>
      <c r="Y447" s="327"/>
      <c r="Z447" s="142"/>
      <c r="AA447" s="432"/>
    </row>
    <row r="448" spans="1:27" s="234" customFormat="1" ht="5.25" customHeight="1" x14ac:dyDescent="0.2">
      <c r="A448" s="216"/>
      <c r="B448" s="136"/>
      <c r="C448" s="319"/>
      <c r="D448" s="319"/>
      <c r="E448" s="319"/>
      <c r="F448" s="319"/>
      <c r="G448" s="319"/>
      <c r="H448" s="314" t="s">
        <v>249</v>
      </c>
      <c r="I448" s="314" t="s">
        <v>256</v>
      </c>
      <c r="J448" s="314" t="s">
        <v>257</v>
      </c>
      <c r="K448" s="314" t="s">
        <v>258</v>
      </c>
      <c r="L448" s="314" t="s">
        <v>255</v>
      </c>
      <c r="M448" s="314" t="s">
        <v>259</v>
      </c>
      <c r="N448" s="314" t="s">
        <v>269</v>
      </c>
      <c r="O448" s="314" t="s">
        <v>270</v>
      </c>
      <c r="P448" s="315" t="s">
        <v>260</v>
      </c>
      <c r="Q448" s="315" t="s">
        <v>261</v>
      </c>
      <c r="R448" s="315" t="s">
        <v>262</v>
      </c>
      <c r="S448" s="315" t="s">
        <v>263</v>
      </c>
      <c r="T448" s="315" t="s">
        <v>264</v>
      </c>
      <c r="U448" s="315" t="s">
        <v>265</v>
      </c>
      <c r="V448" s="315" t="s">
        <v>266</v>
      </c>
      <c r="W448" s="315" t="s">
        <v>267</v>
      </c>
      <c r="X448" s="315" t="s">
        <v>268</v>
      </c>
      <c r="Y448" s="219" t="s">
        <v>183</v>
      </c>
      <c r="Z448" s="138"/>
      <c r="AA448" s="432"/>
    </row>
    <row r="449" spans="1:27" s="235" customFormat="1" ht="21" customHeight="1" x14ac:dyDescent="0.2">
      <c r="A449" s="216" t="s">
        <v>91</v>
      </c>
      <c r="B449" s="123"/>
      <c r="C449" s="150" t="s">
        <v>254</v>
      </c>
      <c r="D449" s="150"/>
      <c r="E449" s="150"/>
      <c r="F449" s="150"/>
      <c r="G449" s="150"/>
      <c r="H449" s="325"/>
      <c r="I449" s="325"/>
      <c r="J449" s="325"/>
      <c r="K449" s="325"/>
      <c r="L449" s="513" t="s">
        <v>249</v>
      </c>
      <c r="M449" s="539"/>
      <c r="N449" s="560"/>
      <c r="O449" s="560"/>
      <c r="P449" s="560"/>
      <c r="Q449" s="560"/>
      <c r="R449" s="560"/>
      <c r="S449" s="560"/>
      <c r="T449" s="560"/>
      <c r="U449" s="560"/>
      <c r="V449" s="560"/>
      <c r="W449" s="560"/>
      <c r="X449" s="561"/>
      <c r="Y449" s="126"/>
      <c r="Z449" s="127"/>
      <c r="AA449" s="431">
        <f>IF(L449="?",0,IF(L449&lt;&gt;"",1,0))</f>
        <v>0</v>
      </c>
    </row>
    <row r="450" spans="1:27" s="234" customFormat="1" ht="9" customHeight="1" x14ac:dyDescent="0.2">
      <c r="A450" s="216"/>
      <c r="B450" s="136"/>
      <c r="C450" s="319"/>
      <c r="D450" s="319"/>
      <c r="E450" s="319"/>
      <c r="F450" s="319"/>
      <c r="G450" s="319"/>
      <c r="H450" s="330"/>
      <c r="I450" s="330"/>
      <c r="J450" s="330"/>
      <c r="K450" s="330"/>
      <c r="L450" s="319"/>
      <c r="M450" s="319"/>
      <c r="N450" s="319"/>
      <c r="O450" s="319"/>
      <c r="P450" s="225"/>
      <c r="Q450" s="225"/>
      <c r="R450" s="225"/>
      <c r="S450" s="225"/>
      <c r="T450" s="315"/>
      <c r="U450" s="315"/>
      <c r="V450" s="315"/>
      <c r="W450" s="315"/>
      <c r="X450" s="315"/>
      <c r="Y450" s="219"/>
      <c r="Z450" s="138"/>
      <c r="AA450" s="432"/>
    </row>
    <row r="451" spans="1:27" s="234" customFormat="1" ht="300" customHeight="1" x14ac:dyDescent="0.2">
      <c r="A451" s="216" t="s">
        <v>92</v>
      </c>
      <c r="B451" s="195"/>
      <c r="C451" s="472"/>
      <c r="D451" s="488"/>
      <c r="E451" s="488"/>
      <c r="F451" s="488"/>
      <c r="G451" s="488"/>
      <c r="H451" s="488"/>
      <c r="I451" s="488"/>
      <c r="J451" s="488"/>
      <c r="K451" s="488"/>
      <c r="L451" s="488"/>
      <c r="M451" s="488"/>
      <c r="N451" s="488"/>
      <c r="O451" s="488"/>
      <c r="P451" s="488"/>
      <c r="Q451" s="488"/>
      <c r="R451" s="488"/>
      <c r="S451" s="488"/>
      <c r="T451" s="488"/>
      <c r="U451" s="488"/>
      <c r="V451" s="488"/>
      <c r="W451" s="488"/>
      <c r="X451" s="488"/>
      <c r="Y451" s="330"/>
      <c r="Z451" s="138"/>
      <c r="AA451" s="431">
        <f>IF(C451="?",0,IF(C451&lt;&gt;"",1,0))</f>
        <v>0</v>
      </c>
    </row>
    <row r="452" spans="1:27" s="234" customFormat="1" ht="9" customHeight="1" x14ac:dyDescent="0.2">
      <c r="A452" s="216" t="str">
        <f>IF(U4&lt;&gt;"",U4,"")</f>
        <v>00000000</v>
      </c>
      <c r="B452" s="144"/>
      <c r="C452" s="145"/>
      <c r="D452" s="145"/>
      <c r="E452" s="145"/>
      <c r="F452" s="145"/>
      <c r="G452" s="145"/>
      <c r="H452" s="145"/>
      <c r="I452" s="145"/>
      <c r="J452" s="145"/>
      <c r="K452" s="145"/>
      <c r="L452" s="145"/>
      <c r="M452" s="145"/>
      <c r="N452" s="145"/>
      <c r="O452" s="145"/>
      <c r="P452" s="145"/>
      <c r="Q452" s="145"/>
      <c r="R452" s="145"/>
      <c r="S452" s="145"/>
      <c r="T452" s="145"/>
      <c r="U452" s="145"/>
      <c r="V452" s="145"/>
      <c r="W452" s="145"/>
      <c r="X452" s="145"/>
      <c r="Y452" s="188"/>
      <c r="Z452" s="146"/>
      <c r="AA452" s="432"/>
    </row>
    <row r="453" spans="1:27" s="234" customFormat="1" ht="9" customHeight="1" x14ac:dyDescent="0.2">
      <c r="A453" s="212"/>
      <c r="B453" s="333"/>
      <c r="C453" s="334"/>
      <c r="D453" s="334"/>
      <c r="E453" s="334"/>
      <c r="F453" s="334"/>
      <c r="G453" s="334"/>
      <c r="H453" s="373"/>
      <c r="I453" s="373"/>
      <c r="J453" s="373"/>
      <c r="K453" s="334"/>
      <c r="L453" s="334"/>
      <c r="M453" s="334"/>
      <c r="N453" s="334"/>
      <c r="O453" s="334"/>
      <c r="P453" s="334"/>
      <c r="Q453" s="334"/>
      <c r="R453" s="334"/>
      <c r="S453" s="334"/>
      <c r="T453" s="334"/>
      <c r="U453" s="334"/>
      <c r="V453" s="334"/>
      <c r="W453" s="334"/>
      <c r="X453" s="334"/>
      <c r="Y453" s="335"/>
      <c r="Z453" s="336"/>
      <c r="AA453" s="432"/>
    </row>
    <row r="454" spans="1:27" ht="24" customHeight="1" x14ac:dyDescent="0.2">
      <c r="A454" s="216"/>
      <c r="B454" s="189"/>
      <c r="C454" s="607" t="s">
        <v>310</v>
      </c>
      <c r="D454" s="608"/>
      <c r="E454" s="608"/>
      <c r="F454" s="608"/>
      <c r="G454" s="608"/>
      <c r="H454" s="608"/>
      <c r="I454" s="384" t="s">
        <v>292</v>
      </c>
      <c r="J454" s="364"/>
      <c r="K454" s="602" t="str">
        <f>IF(Stammdaten!L32&lt;&gt;"",Stammdaten!L32,"")</f>
        <v/>
      </c>
      <c r="L454" s="603"/>
      <c r="M454" s="603"/>
      <c r="N454" s="603"/>
      <c r="O454" s="603"/>
      <c r="P454" s="603"/>
      <c r="Q454" s="603"/>
      <c r="R454" s="603"/>
      <c r="S454" s="603"/>
      <c r="T454" s="604"/>
      <c r="U454" s="563" t="str">
        <f>IF(Stammdaten!S25&lt;&gt;"",Stammdaten!S25,"-")</f>
        <v>00000000</v>
      </c>
      <c r="V454" s="564"/>
      <c r="W454" s="564"/>
      <c r="X454" s="565"/>
      <c r="Y454" s="372"/>
      <c r="Z454" s="152"/>
      <c r="AA454" s="431">
        <f>IF(SUM(AA455:AA477)&gt;0,10000,0)</f>
        <v>0</v>
      </c>
    </row>
    <row r="455" spans="1:27" s="234" customFormat="1" ht="5.25" customHeight="1" x14ac:dyDescent="0.2">
      <c r="A455" s="216"/>
      <c r="B455" s="136"/>
      <c r="C455" s="319"/>
      <c r="D455" s="319"/>
      <c r="E455" s="319"/>
      <c r="F455" s="319"/>
      <c r="G455" s="319"/>
      <c r="H455" s="319"/>
      <c r="I455" s="319"/>
      <c r="J455" s="319"/>
      <c r="K455" s="319"/>
      <c r="L455" s="319"/>
      <c r="M455" s="319"/>
      <c r="N455" s="319"/>
      <c r="O455" s="319"/>
      <c r="P455" s="319"/>
      <c r="Q455" s="319"/>
      <c r="R455" s="319"/>
      <c r="S455" s="319"/>
      <c r="T455" s="319"/>
      <c r="U455" s="319"/>
      <c r="V455" s="319"/>
      <c r="W455" s="319"/>
      <c r="X455" s="319"/>
      <c r="Y455" s="150"/>
      <c r="Z455" s="138"/>
      <c r="AA455" s="432"/>
    </row>
    <row r="456" spans="1:27" s="234" customFormat="1" ht="21" customHeight="1" x14ac:dyDescent="0.2">
      <c r="A456" s="216" t="s">
        <v>86</v>
      </c>
      <c r="B456" s="141"/>
      <c r="C456" s="330" t="s">
        <v>75</v>
      </c>
      <c r="D456" s="319"/>
      <c r="E456" s="319"/>
      <c r="F456" s="319"/>
      <c r="G456" s="319"/>
      <c r="H456" s="330"/>
      <c r="I456" s="330"/>
      <c r="J456" s="330"/>
      <c r="K456" s="601"/>
      <c r="L456" s="508"/>
      <c r="M456" s="508"/>
      <c r="N456" s="508"/>
      <c r="O456" s="508"/>
      <c r="P456" s="508"/>
      <c r="Q456" s="508"/>
      <c r="R456" s="508"/>
      <c r="S456" s="508"/>
      <c r="T456" s="508"/>
      <c r="U456" s="508"/>
      <c r="V456" s="508"/>
      <c r="W456" s="508"/>
      <c r="X456" s="508"/>
      <c r="Y456" s="150"/>
      <c r="Z456" s="142"/>
      <c r="AA456" s="431">
        <f>IF(K456="?",0,IF(K456&lt;&gt;"",1,0))</f>
        <v>0</v>
      </c>
    </row>
    <row r="457" spans="1:27" s="234" customFormat="1" ht="5.25" customHeight="1" x14ac:dyDescent="0.2">
      <c r="A457" s="216"/>
      <c r="B457" s="136"/>
      <c r="C457" s="319"/>
      <c r="D457" s="319"/>
      <c r="E457" s="319"/>
      <c r="F457" s="319"/>
      <c r="G457" s="319"/>
      <c r="H457" s="330"/>
      <c r="I457" s="330"/>
      <c r="J457" s="330"/>
      <c r="K457" s="319"/>
      <c r="L457" s="319"/>
      <c r="M457" s="319"/>
      <c r="N457" s="319"/>
      <c r="O457" s="319"/>
      <c r="P457" s="319"/>
      <c r="Q457" s="319"/>
      <c r="R457" s="319"/>
      <c r="S457" s="319"/>
      <c r="T457" s="319"/>
      <c r="U457" s="319"/>
      <c r="V457" s="319"/>
      <c r="W457" s="319"/>
      <c r="X457" s="319"/>
      <c r="Y457" s="150"/>
      <c r="Z457" s="138"/>
      <c r="AA457" s="432"/>
    </row>
    <row r="458" spans="1:27" s="234" customFormat="1" ht="21" customHeight="1" x14ac:dyDescent="0.2">
      <c r="A458" s="215" t="s">
        <v>248</v>
      </c>
      <c r="B458" s="191"/>
      <c r="C458" s="330" t="s">
        <v>189</v>
      </c>
      <c r="D458" s="319"/>
      <c r="E458" s="319"/>
      <c r="F458" s="319"/>
      <c r="G458" s="319"/>
      <c r="H458" s="330"/>
      <c r="I458" s="330"/>
      <c r="J458" s="330"/>
      <c r="K458" s="383"/>
      <c r="L458" s="319" t="s">
        <v>191</v>
      </c>
      <c r="M458" s="319"/>
      <c r="N458" s="415"/>
      <c r="O458" s="319" t="s">
        <v>190</v>
      </c>
      <c r="P458" s="319"/>
      <c r="Q458" s="330"/>
      <c r="R458" s="330"/>
      <c r="S458" s="330"/>
      <c r="T458" s="330"/>
      <c r="U458" s="330"/>
      <c r="V458" s="330"/>
      <c r="W458" s="330"/>
      <c r="X458" s="330"/>
      <c r="Y458" s="150"/>
      <c r="Z458" s="142"/>
      <c r="AA458" s="431">
        <f>IF(K458="?",0,IF(K458&lt;&gt;"",1,0))+IF(N458="?",0,IF(N458&lt;&gt;"",1,0))</f>
        <v>0</v>
      </c>
    </row>
    <row r="459" spans="1:27" s="234" customFormat="1" ht="5.25" customHeight="1" x14ac:dyDescent="0.2">
      <c r="A459" s="216"/>
      <c r="B459" s="136"/>
      <c r="C459" s="319"/>
      <c r="D459" s="319"/>
      <c r="E459" s="319"/>
      <c r="F459" s="319"/>
      <c r="G459" s="319"/>
      <c r="H459" s="330"/>
      <c r="I459" s="330"/>
      <c r="J459" s="330"/>
      <c r="K459" s="330"/>
      <c r="L459" s="319"/>
      <c r="M459" s="319"/>
      <c r="N459" s="319"/>
      <c r="O459" s="319"/>
      <c r="P459" s="319"/>
      <c r="Q459" s="319"/>
      <c r="R459" s="319"/>
      <c r="S459" s="319"/>
      <c r="T459" s="319"/>
      <c r="U459" s="319"/>
      <c r="V459" s="319"/>
      <c r="W459" s="319"/>
      <c r="X459" s="319"/>
      <c r="Y459" s="150"/>
      <c r="Z459" s="138"/>
      <c r="AA459" s="432"/>
    </row>
    <row r="460" spans="1:27" s="234" customFormat="1" ht="21" customHeight="1" x14ac:dyDescent="0.2">
      <c r="A460" s="216" t="s">
        <v>87</v>
      </c>
      <c r="B460" s="191"/>
      <c r="C460" s="330" t="s">
        <v>328</v>
      </c>
      <c r="D460" s="319"/>
      <c r="E460" s="319"/>
      <c r="F460" s="319"/>
      <c r="G460" s="319"/>
      <c r="H460" s="330"/>
      <c r="I460" s="330"/>
      <c r="J460" s="330"/>
      <c r="K460" s="605"/>
      <c r="L460" s="576"/>
      <c r="M460" s="576"/>
      <c r="N460" s="576"/>
      <c r="O460" s="319"/>
      <c r="P460" s="319"/>
      <c r="Q460" s="330"/>
      <c r="R460" s="330"/>
      <c r="S460" s="330"/>
      <c r="T460" s="330"/>
      <c r="U460" s="330"/>
      <c r="V460" s="330"/>
      <c r="W460" s="330"/>
      <c r="X460" s="330"/>
      <c r="Y460" s="150"/>
      <c r="Z460" s="142"/>
      <c r="AA460" s="431">
        <f>IF(K460="?",0,IF(K460&lt;&gt;"",1,0))</f>
        <v>0</v>
      </c>
    </row>
    <row r="461" spans="1:27" s="234" customFormat="1" ht="5.25" customHeight="1" x14ac:dyDescent="0.2">
      <c r="A461" s="216"/>
      <c r="B461" s="136"/>
      <c r="C461" s="319"/>
      <c r="D461" s="319"/>
      <c r="E461" s="319"/>
      <c r="F461" s="319"/>
      <c r="G461" s="319"/>
      <c r="H461" s="330"/>
      <c r="I461" s="330"/>
      <c r="J461" s="330"/>
      <c r="K461" s="330"/>
      <c r="L461" s="319"/>
      <c r="M461" s="319"/>
      <c r="N461" s="319"/>
      <c r="O461" s="319"/>
      <c r="P461" s="319"/>
      <c r="Q461" s="319"/>
      <c r="R461" s="319"/>
      <c r="S461" s="319"/>
      <c r="T461" s="319"/>
      <c r="U461" s="319"/>
      <c r="V461" s="319"/>
      <c r="W461" s="319"/>
      <c r="X461" s="319"/>
      <c r="Y461" s="150"/>
      <c r="Z461" s="138"/>
      <c r="AA461" s="432"/>
    </row>
    <row r="462" spans="1:27" s="234" customFormat="1" ht="21" customHeight="1" x14ac:dyDescent="0.2">
      <c r="A462" s="216" t="s">
        <v>282</v>
      </c>
      <c r="B462" s="141"/>
      <c r="C462" s="330" t="s">
        <v>288</v>
      </c>
      <c r="D462" s="319"/>
      <c r="E462" s="319"/>
      <c r="F462" s="319"/>
      <c r="G462" s="319"/>
      <c r="H462" s="330"/>
      <c r="I462" s="330"/>
      <c r="J462" s="330"/>
      <c r="K462" s="383"/>
      <c r="L462" s="319"/>
      <c r="M462" s="319"/>
      <c r="N462" s="319"/>
      <c r="O462" s="319"/>
      <c r="P462" s="319"/>
      <c r="Q462" s="319"/>
      <c r="R462" s="319"/>
      <c r="S462" s="319"/>
      <c r="T462" s="319"/>
      <c r="U462" s="319"/>
      <c r="V462" s="319"/>
      <c r="W462" s="319"/>
      <c r="X462" s="319"/>
      <c r="Y462" s="150"/>
      <c r="Z462" s="142"/>
      <c r="AA462" s="431">
        <f>IF(K462="?",0,IF(K462&lt;&gt;"",1,0))</f>
        <v>0</v>
      </c>
    </row>
    <row r="463" spans="1:27" s="234" customFormat="1" ht="5.25" customHeight="1" x14ac:dyDescent="0.2">
      <c r="A463" s="216"/>
      <c r="B463" s="136"/>
      <c r="C463" s="319"/>
      <c r="D463" s="319"/>
      <c r="E463" s="319"/>
      <c r="F463" s="319"/>
      <c r="G463" s="319"/>
      <c r="H463" s="330"/>
      <c r="I463" s="330"/>
      <c r="J463" s="330"/>
      <c r="K463" s="330"/>
      <c r="L463" s="319"/>
      <c r="M463" s="319"/>
      <c r="N463" s="319"/>
      <c r="O463" s="319"/>
      <c r="P463" s="319"/>
      <c r="Q463" s="319"/>
      <c r="R463" s="319"/>
      <c r="S463" s="319"/>
      <c r="T463" s="319"/>
      <c r="U463" s="319"/>
      <c r="V463" s="319"/>
      <c r="W463" s="319"/>
      <c r="X463" s="319"/>
      <c r="Y463" s="150"/>
      <c r="Z463" s="138"/>
      <c r="AA463" s="432"/>
    </row>
    <row r="464" spans="1:27" s="234" customFormat="1" ht="21" customHeight="1" x14ac:dyDescent="0.2">
      <c r="A464" s="216" t="s">
        <v>88</v>
      </c>
      <c r="B464" s="141"/>
      <c r="C464" s="330" t="s">
        <v>76</v>
      </c>
      <c r="D464" s="319"/>
      <c r="E464" s="319"/>
      <c r="F464" s="319"/>
      <c r="G464" s="319"/>
      <c r="H464" s="330"/>
      <c r="I464" s="330"/>
      <c r="J464" s="330"/>
      <c r="K464" s="601"/>
      <c r="L464" s="508"/>
      <c r="M464" s="508"/>
      <c r="N464" s="508"/>
      <c r="O464" s="508"/>
      <c r="P464" s="508"/>
      <c r="Q464" s="508"/>
      <c r="R464" s="508"/>
      <c r="S464" s="508"/>
      <c r="T464" s="508"/>
      <c r="U464" s="508"/>
      <c r="V464" s="508"/>
      <c r="W464" s="508"/>
      <c r="X464" s="508"/>
      <c r="Y464" s="150"/>
      <c r="Z464" s="142"/>
      <c r="AA464" s="431">
        <f>IF(K464="?",0,IF(K464&lt;&gt;"",1,0))</f>
        <v>0</v>
      </c>
    </row>
    <row r="465" spans="1:27" s="234" customFormat="1" ht="9" customHeight="1" x14ac:dyDescent="0.2">
      <c r="A465" s="216"/>
      <c r="B465" s="136"/>
      <c r="C465" s="319"/>
      <c r="D465" s="319"/>
      <c r="E465" s="319"/>
      <c r="F465" s="319"/>
      <c r="G465" s="319"/>
      <c r="H465" s="330"/>
      <c r="I465" s="330"/>
      <c r="J465" s="330"/>
      <c r="K465" s="330"/>
      <c r="L465" s="319"/>
      <c r="M465" s="319"/>
      <c r="N465" s="319"/>
      <c r="O465" s="319"/>
      <c r="P465" s="225"/>
      <c r="Q465" s="225"/>
      <c r="R465" s="225"/>
      <c r="S465" s="225"/>
      <c r="T465" s="225"/>
      <c r="U465" s="225"/>
      <c r="V465" s="225"/>
      <c r="W465" s="225"/>
      <c r="X465" s="225"/>
      <c r="Y465" s="219" t="s">
        <v>183</v>
      </c>
      <c r="Z465" s="138"/>
      <c r="AA465" s="432"/>
    </row>
    <row r="466" spans="1:27" s="234" customFormat="1" ht="21" customHeight="1" x14ac:dyDescent="0.2">
      <c r="A466" s="216" t="s">
        <v>89</v>
      </c>
      <c r="B466" s="141"/>
      <c r="C466" s="330" t="s">
        <v>192</v>
      </c>
      <c r="D466" s="330"/>
      <c r="E466" s="330"/>
      <c r="F466" s="330"/>
      <c r="G466" s="330"/>
      <c r="H466" s="319"/>
      <c r="I466" s="319"/>
      <c r="J466" s="319"/>
      <c r="K466" s="319"/>
      <c r="L466" s="319"/>
      <c r="M466" s="319"/>
      <c r="N466" s="319"/>
      <c r="O466" s="319"/>
      <c r="P466" s="225"/>
      <c r="Q466" s="225"/>
      <c r="R466" s="225"/>
      <c r="S466" s="225"/>
      <c r="T466" s="513" t="s">
        <v>249</v>
      </c>
      <c r="U466" s="577"/>
      <c r="V466" s="577"/>
      <c r="W466" s="577"/>
      <c r="X466" s="561"/>
      <c r="Y466" s="219"/>
      <c r="Z466" s="142"/>
      <c r="AA466" s="431">
        <f>IF(T466="?",0,IF(T466&lt;&gt;"",1,0))</f>
        <v>0</v>
      </c>
    </row>
    <row r="467" spans="1:27" s="234" customFormat="1" ht="5.25" customHeight="1" x14ac:dyDescent="0.2">
      <c r="A467" s="216"/>
      <c r="B467" s="136"/>
      <c r="C467" s="319"/>
      <c r="D467" s="319"/>
      <c r="E467" s="319"/>
      <c r="F467" s="319"/>
      <c r="G467" s="319"/>
      <c r="H467" s="330"/>
      <c r="I467" s="330"/>
      <c r="J467" s="330"/>
      <c r="K467" s="330"/>
      <c r="L467" s="319"/>
      <c r="M467" s="319"/>
      <c r="N467" s="319"/>
      <c r="O467" s="319"/>
      <c r="P467" s="319"/>
      <c r="Q467" s="319"/>
      <c r="R467" s="319"/>
      <c r="S467" s="319"/>
      <c r="T467" s="319"/>
      <c r="U467" s="319"/>
      <c r="V467" s="225"/>
      <c r="W467" s="225"/>
      <c r="X467" s="225"/>
      <c r="Y467" s="393"/>
      <c r="Z467" s="138"/>
      <c r="AA467" s="432"/>
    </row>
    <row r="468" spans="1:27" s="234" customFormat="1" ht="27" customHeight="1" x14ac:dyDescent="0.2">
      <c r="A468" s="216" t="s">
        <v>90</v>
      </c>
      <c r="B468" s="141"/>
      <c r="C468" s="578" t="s">
        <v>80</v>
      </c>
      <c r="D468" s="578"/>
      <c r="E468" s="578"/>
      <c r="F468" s="578"/>
      <c r="G468" s="578"/>
      <c r="H468" s="578"/>
      <c r="I468" s="578"/>
      <c r="J468" s="578"/>
      <c r="K468" s="578"/>
      <c r="L468" s="578"/>
      <c r="M468" s="578"/>
      <c r="N468" s="578"/>
      <c r="O468" s="578"/>
      <c r="P468" s="578"/>
      <c r="Q468" s="365"/>
      <c r="R468" s="365"/>
      <c r="S468" s="365"/>
      <c r="T468" s="365"/>
      <c r="U468" s="365"/>
      <c r="V468" s="365"/>
      <c r="W468" s="513" t="s">
        <v>249</v>
      </c>
      <c r="X468" s="514"/>
      <c r="Y468" s="365"/>
      <c r="Z468" s="142"/>
      <c r="AA468" s="431">
        <f>IF(W468="?",0,IF(W468&lt;&gt;"",1,0))</f>
        <v>0</v>
      </c>
    </row>
    <row r="469" spans="1:27" s="234" customFormat="1" ht="9" customHeight="1" x14ac:dyDescent="0.2">
      <c r="A469" s="216"/>
      <c r="B469" s="136"/>
      <c r="C469" s="156"/>
      <c r="D469" s="156"/>
      <c r="E469" s="156"/>
      <c r="F469" s="156"/>
      <c r="G469" s="156"/>
      <c r="H469" s="173"/>
      <c r="I469" s="173"/>
      <c r="J469" s="173"/>
      <c r="K469" s="173"/>
      <c r="L469" s="156"/>
      <c r="M469" s="156"/>
      <c r="N469" s="156"/>
      <c r="O469" s="156"/>
      <c r="P469" s="156"/>
      <c r="Q469" s="156"/>
      <c r="R469" s="156"/>
      <c r="S469" s="156"/>
      <c r="T469" s="156"/>
      <c r="U469" s="156"/>
      <c r="V469" s="156"/>
      <c r="W469" s="156"/>
      <c r="X469" s="156"/>
      <c r="Y469" s="245"/>
      <c r="Z469" s="138"/>
      <c r="AA469" s="432"/>
    </row>
    <row r="470" spans="1:27" s="234" customFormat="1" ht="5.25" customHeight="1" x14ac:dyDescent="0.2">
      <c r="A470" s="216"/>
      <c r="B470" s="136"/>
      <c r="C470" s="319"/>
      <c r="D470" s="319"/>
      <c r="E470" s="319"/>
      <c r="F470" s="319"/>
      <c r="G470" s="319"/>
      <c r="H470" s="330"/>
      <c r="I470" s="330"/>
      <c r="J470" s="330"/>
      <c r="K470" s="330"/>
      <c r="L470" s="319"/>
      <c r="M470" s="319"/>
      <c r="N470" s="319"/>
      <c r="O470" s="319"/>
      <c r="P470" s="319"/>
      <c r="Q470" s="319"/>
      <c r="R470" s="319"/>
      <c r="S470" s="319"/>
      <c r="T470" s="319"/>
      <c r="U470" s="319"/>
      <c r="V470" s="319"/>
      <c r="W470" s="319"/>
      <c r="X470" s="319"/>
      <c r="Y470" s="393"/>
      <c r="Z470" s="138"/>
      <c r="AA470" s="432"/>
    </row>
    <row r="471" spans="1:27" s="234" customFormat="1" ht="36" customHeight="1" x14ac:dyDescent="0.2">
      <c r="A471" s="216"/>
      <c r="B471" s="141"/>
      <c r="C471" s="606" t="s">
        <v>77</v>
      </c>
      <c r="D471" s="606"/>
      <c r="E471" s="606"/>
      <c r="F471" s="606"/>
      <c r="G471" s="606"/>
      <c r="H471" s="606"/>
      <c r="I471" s="606"/>
      <c r="J471" s="606"/>
      <c r="K471" s="606"/>
      <c r="L471" s="606"/>
      <c r="M471" s="606"/>
      <c r="N471" s="606"/>
      <c r="O471" s="606"/>
      <c r="P471" s="606"/>
      <c r="Q471" s="606"/>
      <c r="R471" s="606"/>
      <c r="S471" s="606"/>
      <c r="T471" s="606"/>
      <c r="U471" s="606"/>
      <c r="V471" s="606"/>
      <c r="W471" s="606"/>
      <c r="X471" s="606"/>
      <c r="Y471" s="606"/>
      <c r="Z471" s="142"/>
      <c r="AA471" s="432"/>
    </row>
    <row r="472" spans="1:27" s="234" customFormat="1" ht="48" customHeight="1" x14ac:dyDescent="0.2">
      <c r="A472" s="216"/>
      <c r="B472" s="141"/>
      <c r="C472" s="520" t="s">
        <v>281</v>
      </c>
      <c r="D472" s="585"/>
      <c r="E472" s="585"/>
      <c r="F472" s="585"/>
      <c r="G472" s="585"/>
      <c r="H472" s="585"/>
      <c r="I472" s="585"/>
      <c r="J472" s="585"/>
      <c r="K472" s="585"/>
      <c r="L472" s="585"/>
      <c r="M472" s="585"/>
      <c r="N472" s="585"/>
      <c r="O472" s="585"/>
      <c r="P472" s="585"/>
      <c r="Q472" s="585"/>
      <c r="R472" s="585"/>
      <c r="S472" s="585"/>
      <c r="T472" s="585"/>
      <c r="U472" s="585"/>
      <c r="V472" s="585"/>
      <c r="W472" s="585"/>
      <c r="X472" s="585"/>
      <c r="Y472" s="327"/>
      <c r="Z472" s="142"/>
      <c r="AA472" s="432"/>
    </row>
    <row r="473" spans="1:27" s="234" customFormat="1" ht="5.25" customHeight="1" x14ac:dyDescent="0.2">
      <c r="A473" s="216"/>
      <c r="B473" s="136"/>
      <c r="C473" s="319"/>
      <c r="D473" s="319"/>
      <c r="E473" s="319"/>
      <c r="F473" s="319"/>
      <c r="G473" s="319"/>
      <c r="H473" s="314" t="s">
        <v>249</v>
      </c>
      <c r="I473" s="314" t="s">
        <v>256</v>
      </c>
      <c r="J473" s="314" t="s">
        <v>257</v>
      </c>
      <c r="K473" s="314" t="s">
        <v>258</v>
      </c>
      <c r="L473" s="314" t="s">
        <v>255</v>
      </c>
      <c r="M473" s="314" t="s">
        <v>259</v>
      </c>
      <c r="N473" s="314" t="s">
        <v>269</v>
      </c>
      <c r="O473" s="314" t="s">
        <v>270</v>
      </c>
      <c r="P473" s="315" t="s">
        <v>260</v>
      </c>
      <c r="Q473" s="315" t="s">
        <v>261</v>
      </c>
      <c r="R473" s="315" t="s">
        <v>262</v>
      </c>
      <c r="S473" s="315" t="s">
        <v>263</v>
      </c>
      <c r="T473" s="315" t="s">
        <v>264</v>
      </c>
      <c r="U473" s="315" t="s">
        <v>265</v>
      </c>
      <c r="V473" s="315" t="s">
        <v>266</v>
      </c>
      <c r="W473" s="315" t="s">
        <v>267</v>
      </c>
      <c r="X473" s="315" t="s">
        <v>268</v>
      </c>
      <c r="Y473" s="219" t="s">
        <v>183</v>
      </c>
      <c r="Z473" s="138"/>
      <c r="AA473" s="432"/>
    </row>
    <row r="474" spans="1:27" s="235" customFormat="1" ht="21" customHeight="1" x14ac:dyDescent="0.2">
      <c r="A474" s="216" t="s">
        <v>91</v>
      </c>
      <c r="B474" s="123"/>
      <c r="C474" s="150" t="s">
        <v>254</v>
      </c>
      <c r="D474" s="150"/>
      <c r="E474" s="150"/>
      <c r="F474" s="150"/>
      <c r="G474" s="150"/>
      <c r="H474" s="325"/>
      <c r="I474" s="325"/>
      <c r="J474" s="325"/>
      <c r="K474" s="325"/>
      <c r="L474" s="513" t="s">
        <v>249</v>
      </c>
      <c r="M474" s="539"/>
      <c r="N474" s="560"/>
      <c r="O474" s="560"/>
      <c r="P474" s="560"/>
      <c r="Q474" s="560"/>
      <c r="R474" s="560"/>
      <c r="S474" s="560"/>
      <c r="T474" s="560"/>
      <c r="U474" s="560"/>
      <c r="V474" s="560"/>
      <c r="W474" s="560"/>
      <c r="X474" s="561"/>
      <c r="Y474" s="126"/>
      <c r="Z474" s="127"/>
      <c r="AA474" s="431">
        <f>IF(L474="?",0,IF(L474&lt;&gt;"",1,0))</f>
        <v>0</v>
      </c>
    </row>
    <row r="475" spans="1:27" s="234" customFormat="1" ht="9" customHeight="1" x14ac:dyDescent="0.2">
      <c r="A475" s="216"/>
      <c r="B475" s="136"/>
      <c r="C475" s="319"/>
      <c r="D475" s="319"/>
      <c r="E475" s="319"/>
      <c r="F475" s="319"/>
      <c r="G475" s="319"/>
      <c r="H475" s="330"/>
      <c r="I475" s="330"/>
      <c r="J475" s="330"/>
      <c r="K475" s="330"/>
      <c r="L475" s="319"/>
      <c r="M475" s="319"/>
      <c r="N475" s="319"/>
      <c r="O475" s="319"/>
      <c r="P475" s="225"/>
      <c r="Q475" s="225"/>
      <c r="R475" s="225"/>
      <c r="S475" s="225"/>
      <c r="T475" s="315"/>
      <c r="U475" s="315"/>
      <c r="V475" s="315"/>
      <c r="W475" s="315"/>
      <c r="X475" s="315"/>
      <c r="Y475" s="219"/>
      <c r="Z475" s="138"/>
      <c r="AA475" s="432"/>
    </row>
    <row r="476" spans="1:27" s="234" customFormat="1" ht="300" customHeight="1" x14ac:dyDescent="0.2">
      <c r="A476" s="216" t="s">
        <v>92</v>
      </c>
      <c r="B476" s="195"/>
      <c r="C476" s="472"/>
      <c r="D476" s="488"/>
      <c r="E476" s="488"/>
      <c r="F476" s="488"/>
      <c r="G476" s="488"/>
      <c r="H476" s="488"/>
      <c r="I476" s="488"/>
      <c r="J476" s="488"/>
      <c r="K476" s="488"/>
      <c r="L476" s="488"/>
      <c r="M476" s="488"/>
      <c r="N476" s="488"/>
      <c r="O476" s="488"/>
      <c r="P476" s="488"/>
      <c r="Q476" s="488"/>
      <c r="R476" s="488"/>
      <c r="S476" s="488"/>
      <c r="T476" s="488"/>
      <c r="U476" s="488"/>
      <c r="V476" s="488"/>
      <c r="W476" s="488"/>
      <c r="X476" s="488"/>
      <c r="Y476" s="330"/>
      <c r="Z476" s="138"/>
      <c r="AA476" s="431">
        <f>IF(C476="?",0,IF(C476&lt;&gt;"",1,0))</f>
        <v>0</v>
      </c>
    </row>
    <row r="477" spans="1:27" s="234" customFormat="1" ht="9" customHeight="1" x14ac:dyDescent="0.2">
      <c r="A477" s="216"/>
      <c r="B477" s="144"/>
      <c r="C477" s="145"/>
      <c r="D477" s="145"/>
      <c r="E477" s="145"/>
      <c r="F477" s="145"/>
      <c r="G477" s="145"/>
      <c r="H477" s="145"/>
      <c r="I477" s="145"/>
      <c r="J477" s="145"/>
      <c r="K477" s="145"/>
      <c r="L477" s="145"/>
      <c r="M477" s="145"/>
      <c r="N477" s="145"/>
      <c r="O477" s="145"/>
      <c r="P477" s="145"/>
      <c r="Q477" s="145"/>
      <c r="R477" s="145"/>
      <c r="S477" s="145"/>
      <c r="T477" s="145"/>
      <c r="U477" s="145"/>
      <c r="V477" s="145"/>
      <c r="W477" s="145"/>
      <c r="X477" s="145"/>
      <c r="Y477" s="188"/>
      <c r="Z477" s="146"/>
      <c r="AA477" s="432"/>
    </row>
    <row r="478" spans="1:27" s="234" customFormat="1" ht="9" customHeight="1" x14ac:dyDescent="0.2">
      <c r="A478" s="216"/>
      <c r="B478" s="333"/>
      <c r="C478" s="334"/>
      <c r="D478" s="334"/>
      <c r="E478" s="334"/>
      <c r="F478" s="334"/>
      <c r="G478" s="334"/>
      <c r="H478" s="334"/>
      <c r="I478" s="334"/>
      <c r="J478" s="334"/>
      <c r="K478" s="334"/>
      <c r="L478" s="334"/>
      <c r="M478" s="334"/>
      <c r="N478" s="334"/>
      <c r="O478" s="334"/>
      <c r="P478" s="334"/>
      <c r="Q478" s="334"/>
      <c r="R478" s="334"/>
      <c r="S478" s="334"/>
      <c r="T478" s="334"/>
      <c r="U478" s="334"/>
      <c r="V478" s="334"/>
      <c r="W478" s="334"/>
      <c r="X478" s="334"/>
      <c r="Y478" s="335"/>
      <c r="Z478" s="336"/>
      <c r="AA478" s="432"/>
    </row>
    <row r="479" spans="1:27" ht="24" customHeight="1" x14ac:dyDescent="0.2">
      <c r="A479" s="216"/>
      <c r="B479" s="189"/>
      <c r="C479" s="607" t="s">
        <v>310</v>
      </c>
      <c r="D479" s="608"/>
      <c r="E479" s="608"/>
      <c r="F479" s="608"/>
      <c r="G479" s="608"/>
      <c r="H479" s="608"/>
      <c r="I479" s="384" t="s">
        <v>291</v>
      </c>
      <c r="J479" s="364"/>
      <c r="K479" s="602" t="str">
        <f>IF(Stammdaten!L32&lt;&gt;"",Stammdaten!L32,"")</f>
        <v/>
      </c>
      <c r="L479" s="603"/>
      <c r="M479" s="603"/>
      <c r="N479" s="603"/>
      <c r="O479" s="603"/>
      <c r="P479" s="603"/>
      <c r="Q479" s="603"/>
      <c r="R479" s="603"/>
      <c r="S479" s="603"/>
      <c r="T479" s="604"/>
      <c r="U479" s="563" t="str">
        <f>IF(Stammdaten!S25&lt;&gt;"",Stammdaten!S25,"-")</f>
        <v>00000000</v>
      </c>
      <c r="V479" s="564"/>
      <c r="W479" s="564"/>
      <c r="X479" s="565"/>
      <c r="Y479" s="372"/>
      <c r="Z479" s="152"/>
      <c r="AA479" s="431">
        <f>IF(SUM(AA480:AA502)&gt;0,10000,0)</f>
        <v>0</v>
      </c>
    </row>
    <row r="480" spans="1:27" s="234" customFormat="1" ht="5.25" customHeight="1" x14ac:dyDescent="0.2">
      <c r="A480" s="216"/>
      <c r="B480" s="136"/>
      <c r="C480" s="319"/>
      <c r="D480" s="319"/>
      <c r="E480" s="319"/>
      <c r="F480" s="319"/>
      <c r="G480" s="319"/>
      <c r="H480" s="319"/>
      <c r="I480" s="319"/>
      <c r="J480" s="319"/>
      <c r="K480" s="319"/>
      <c r="L480" s="319"/>
      <c r="M480" s="319"/>
      <c r="N480" s="319"/>
      <c r="O480" s="319"/>
      <c r="P480" s="319"/>
      <c r="Q480" s="319"/>
      <c r="R480" s="319"/>
      <c r="S480" s="319"/>
      <c r="T480" s="319"/>
      <c r="U480" s="319"/>
      <c r="V480" s="319"/>
      <c r="W480" s="319"/>
      <c r="X480" s="319"/>
      <c r="Y480" s="150"/>
      <c r="Z480" s="138"/>
      <c r="AA480" s="432"/>
    </row>
    <row r="481" spans="1:27" s="234" customFormat="1" ht="21" customHeight="1" x14ac:dyDescent="0.2">
      <c r="A481" s="216" t="s">
        <v>86</v>
      </c>
      <c r="B481" s="141"/>
      <c r="C481" s="330" t="s">
        <v>75</v>
      </c>
      <c r="D481" s="319"/>
      <c r="E481" s="319"/>
      <c r="F481" s="319"/>
      <c r="G481" s="319"/>
      <c r="H481" s="330"/>
      <c r="I481" s="330"/>
      <c r="J481" s="330"/>
      <c r="K481" s="601"/>
      <c r="L481" s="508"/>
      <c r="M481" s="508"/>
      <c r="N481" s="508"/>
      <c r="O481" s="508"/>
      <c r="P481" s="508"/>
      <c r="Q481" s="508"/>
      <c r="R481" s="508"/>
      <c r="S481" s="508"/>
      <c r="T481" s="508"/>
      <c r="U481" s="508"/>
      <c r="V481" s="508"/>
      <c r="W481" s="508"/>
      <c r="X481" s="508"/>
      <c r="Y481" s="150"/>
      <c r="Z481" s="142"/>
      <c r="AA481" s="431">
        <f>IF(K481="?",0,IF(K481&lt;&gt;"",1,0))</f>
        <v>0</v>
      </c>
    </row>
    <row r="482" spans="1:27" s="234" customFormat="1" ht="5.25" customHeight="1" x14ac:dyDescent="0.2">
      <c r="A482" s="216"/>
      <c r="B482" s="136"/>
      <c r="C482" s="319"/>
      <c r="D482" s="319"/>
      <c r="E482" s="319"/>
      <c r="F482" s="319"/>
      <c r="G482" s="319"/>
      <c r="H482" s="330"/>
      <c r="I482" s="330"/>
      <c r="J482" s="330"/>
      <c r="K482" s="319"/>
      <c r="L482" s="319"/>
      <c r="M482" s="319"/>
      <c r="N482" s="319"/>
      <c r="O482" s="319"/>
      <c r="P482" s="319"/>
      <c r="Q482" s="319"/>
      <c r="R482" s="319"/>
      <c r="S482" s="319"/>
      <c r="T482" s="319"/>
      <c r="U482" s="319"/>
      <c r="V482" s="319"/>
      <c r="W482" s="319"/>
      <c r="X482" s="319"/>
      <c r="Y482" s="150"/>
      <c r="Z482" s="138"/>
      <c r="AA482" s="432"/>
    </row>
    <row r="483" spans="1:27" s="234" customFormat="1" ht="21" customHeight="1" x14ac:dyDescent="0.2">
      <c r="A483" s="215" t="s">
        <v>248</v>
      </c>
      <c r="B483" s="191"/>
      <c r="C483" s="330" t="s">
        <v>189</v>
      </c>
      <c r="D483" s="319"/>
      <c r="E483" s="319"/>
      <c r="F483" s="319"/>
      <c r="G483" s="319"/>
      <c r="H483" s="330"/>
      <c r="I483" s="330"/>
      <c r="J483" s="330"/>
      <c r="K483" s="383"/>
      <c r="L483" s="319" t="s">
        <v>191</v>
      </c>
      <c r="M483" s="319"/>
      <c r="N483" s="415"/>
      <c r="O483" s="319" t="s">
        <v>190</v>
      </c>
      <c r="P483" s="319"/>
      <c r="Q483" s="330"/>
      <c r="R483" s="330"/>
      <c r="S483" s="330"/>
      <c r="T483" s="330"/>
      <c r="U483" s="330"/>
      <c r="V483" s="330"/>
      <c r="W483" s="330"/>
      <c r="X483" s="330"/>
      <c r="Y483" s="150"/>
      <c r="Z483" s="142"/>
      <c r="AA483" s="431">
        <f>IF(K483="?",0,IF(K483&lt;&gt;"",1,0))+IF(N483="?",0,IF(N483&lt;&gt;"",1,0))</f>
        <v>0</v>
      </c>
    </row>
    <row r="484" spans="1:27" s="234" customFormat="1" ht="5.25" customHeight="1" x14ac:dyDescent="0.2">
      <c r="A484" s="216"/>
      <c r="B484" s="136"/>
      <c r="C484" s="319"/>
      <c r="D484" s="319"/>
      <c r="E484" s="319"/>
      <c r="F484" s="319"/>
      <c r="G484" s="319"/>
      <c r="H484" s="330"/>
      <c r="I484" s="330"/>
      <c r="J484" s="330"/>
      <c r="K484" s="330"/>
      <c r="L484" s="319"/>
      <c r="M484" s="319"/>
      <c r="N484" s="319"/>
      <c r="O484" s="319"/>
      <c r="P484" s="319"/>
      <c r="Q484" s="319"/>
      <c r="R484" s="319"/>
      <c r="S484" s="319"/>
      <c r="T484" s="319"/>
      <c r="U484" s="319"/>
      <c r="V484" s="319"/>
      <c r="W484" s="319"/>
      <c r="X484" s="319"/>
      <c r="Y484" s="150"/>
      <c r="Z484" s="138"/>
      <c r="AA484" s="432"/>
    </row>
    <row r="485" spans="1:27" s="234" customFormat="1" ht="21" customHeight="1" x14ac:dyDescent="0.2">
      <c r="A485" s="216" t="s">
        <v>87</v>
      </c>
      <c r="B485" s="191"/>
      <c r="C485" s="330" t="s">
        <v>328</v>
      </c>
      <c r="D485" s="319"/>
      <c r="E485" s="319"/>
      <c r="F485" s="319"/>
      <c r="G485" s="319"/>
      <c r="H485" s="330"/>
      <c r="I485" s="330"/>
      <c r="J485" s="330"/>
      <c r="K485" s="605"/>
      <c r="L485" s="576"/>
      <c r="M485" s="576"/>
      <c r="N485" s="576"/>
      <c r="O485" s="319"/>
      <c r="P485" s="319"/>
      <c r="Q485" s="330"/>
      <c r="R485" s="330"/>
      <c r="S485" s="330"/>
      <c r="T485" s="330"/>
      <c r="U485" s="330"/>
      <c r="V485" s="330"/>
      <c r="W485" s="330"/>
      <c r="X485" s="330"/>
      <c r="Y485" s="150"/>
      <c r="Z485" s="142"/>
      <c r="AA485" s="431">
        <f>IF(K485="?",0,IF(K485&lt;&gt;"",1,0))</f>
        <v>0</v>
      </c>
    </row>
    <row r="486" spans="1:27" s="234" customFormat="1" ht="5.25" customHeight="1" x14ac:dyDescent="0.2">
      <c r="A486" s="216"/>
      <c r="B486" s="136"/>
      <c r="C486" s="319"/>
      <c r="D486" s="319"/>
      <c r="E486" s="319"/>
      <c r="F486" s="319"/>
      <c r="G486" s="319"/>
      <c r="H486" s="330"/>
      <c r="I486" s="330"/>
      <c r="J486" s="330"/>
      <c r="K486" s="330"/>
      <c r="L486" s="319"/>
      <c r="M486" s="319"/>
      <c r="N486" s="319"/>
      <c r="O486" s="319"/>
      <c r="P486" s="319"/>
      <c r="Q486" s="319"/>
      <c r="R486" s="319"/>
      <c r="S486" s="319"/>
      <c r="T486" s="319"/>
      <c r="U486" s="319"/>
      <c r="V486" s="319"/>
      <c r="W486" s="319"/>
      <c r="X486" s="319"/>
      <c r="Y486" s="150"/>
      <c r="Z486" s="138"/>
      <c r="AA486" s="432"/>
    </row>
    <row r="487" spans="1:27" s="234" customFormat="1" ht="21" customHeight="1" x14ac:dyDescent="0.2">
      <c r="A487" s="216" t="s">
        <v>282</v>
      </c>
      <c r="B487" s="141"/>
      <c r="C487" s="330" t="s">
        <v>288</v>
      </c>
      <c r="D487" s="319"/>
      <c r="E487" s="319"/>
      <c r="F487" s="319"/>
      <c r="G487" s="319"/>
      <c r="H487" s="330"/>
      <c r="I487" s="330"/>
      <c r="J487" s="330"/>
      <c r="K487" s="383"/>
      <c r="L487" s="319"/>
      <c r="M487" s="319"/>
      <c r="N487" s="319"/>
      <c r="O487" s="319"/>
      <c r="P487" s="319"/>
      <c r="Q487" s="319"/>
      <c r="R487" s="319"/>
      <c r="S487" s="319"/>
      <c r="T487" s="319"/>
      <c r="U487" s="319"/>
      <c r="V487" s="319"/>
      <c r="W487" s="319"/>
      <c r="X487" s="319"/>
      <c r="Y487" s="150"/>
      <c r="Z487" s="142"/>
      <c r="AA487" s="431">
        <f>IF(K487="?",0,IF(K487&lt;&gt;"",1,0))</f>
        <v>0</v>
      </c>
    </row>
    <row r="488" spans="1:27" s="234" customFormat="1" ht="5.25" customHeight="1" x14ac:dyDescent="0.2">
      <c r="A488" s="216"/>
      <c r="B488" s="136"/>
      <c r="C488" s="319"/>
      <c r="D488" s="319"/>
      <c r="E488" s="319"/>
      <c r="F488" s="319"/>
      <c r="G488" s="319"/>
      <c r="H488" s="330"/>
      <c r="I488" s="330"/>
      <c r="J488" s="330"/>
      <c r="K488" s="330"/>
      <c r="L488" s="319"/>
      <c r="M488" s="319"/>
      <c r="N488" s="319"/>
      <c r="O488" s="319"/>
      <c r="P488" s="319"/>
      <c r="Q488" s="319"/>
      <c r="R488" s="319"/>
      <c r="S488" s="319"/>
      <c r="T488" s="319"/>
      <c r="U488" s="319"/>
      <c r="V488" s="319"/>
      <c r="W488" s="319"/>
      <c r="X488" s="319"/>
      <c r="Y488" s="150"/>
      <c r="Z488" s="138"/>
      <c r="AA488" s="432"/>
    </row>
    <row r="489" spans="1:27" s="234" customFormat="1" ht="21" customHeight="1" x14ac:dyDescent="0.2">
      <c r="A489" s="216" t="s">
        <v>88</v>
      </c>
      <c r="B489" s="141"/>
      <c r="C489" s="330" t="s">
        <v>76</v>
      </c>
      <c r="D489" s="319"/>
      <c r="E489" s="319"/>
      <c r="F489" s="319"/>
      <c r="G489" s="319"/>
      <c r="H489" s="330"/>
      <c r="I489" s="330"/>
      <c r="J489" s="330"/>
      <c r="K489" s="601"/>
      <c r="L489" s="508"/>
      <c r="M489" s="508"/>
      <c r="N489" s="508"/>
      <c r="O489" s="508"/>
      <c r="P489" s="508"/>
      <c r="Q489" s="508"/>
      <c r="R489" s="508"/>
      <c r="S489" s="508"/>
      <c r="T489" s="508"/>
      <c r="U489" s="508"/>
      <c r="V489" s="508"/>
      <c r="W489" s="508"/>
      <c r="X489" s="508"/>
      <c r="Y489" s="150"/>
      <c r="Z489" s="142"/>
      <c r="AA489" s="431">
        <f>IF(K489="?",0,IF(K489&lt;&gt;"",1,0))</f>
        <v>0</v>
      </c>
    </row>
    <row r="490" spans="1:27" s="234" customFormat="1" ht="9" customHeight="1" x14ac:dyDescent="0.2">
      <c r="A490" s="216"/>
      <c r="B490" s="136"/>
      <c r="C490" s="319"/>
      <c r="D490" s="319"/>
      <c r="E490" s="319"/>
      <c r="F490" s="319"/>
      <c r="G490" s="319"/>
      <c r="H490" s="330"/>
      <c r="I490" s="330"/>
      <c r="J490" s="330"/>
      <c r="K490" s="330"/>
      <c r="L490" s="319"/>
      <c r="M490" s="319"/>
      <c r="N490" s="319"/>
      <c r="O490" s="319"/>
      <c r="P490" s="225"/>
      <c r="Q490" s="225"/>
      <c r="R490" s="225"/>
      <c r="S490" s="225"/>
      <c r="T490" s="225"/>
      <c r="U490" s="225"/>
      <c r="V490" s="225"/>
      <c r="W490" s="225"/>
      <c r="X490" s="225"/>
      <c r="Y490" s="219" t="s">
        <v>183</v>
      </c>
      <c r="Z490" s="138"/>
      <c r="AA490" s="432"/>
    </row>
    <row r="491" spans="1:27" s="234" customFormat="1" ht="21" customHeight="1" x14ac:dyDescent="0.2">
      <c r="A491" s="216" t="s">
        <v>89</v>
      </c>
      <c r="B491" s="141"/>
      <c r="C491" s="330" t="s">
        <v>192</v>
      </c>
      <c r="D491" s="330"/>
      <c r="E491" s="330"/>
      <c r="F491" s="330"/>
      <c r="G491" s="330"/>
      <c r="H491" s="319"/>
      <c r="I491" s="319"/>
      <c r="J491" s="319"/>
      <c r="K491" s="319"/>
      <c r="L491" s="319"/>
      <c r="M491" s="319"/>
      <c r="N491" s="319"/>
      <c r="O491" s="319"/>
      <c r="P491" s="225"/>
      <c r="Q491" s="225"/>
      <c r="R491" s="225"/>
      <c r="S491" s="225"/>
      <c r="T491" s="513" t="s">
        <v>249</v>
      </c>
      <c r="U491" s="577"/>
      <c r="V491" s="577"/>
      <c r="W491" s="577"/>
      <c r="X491" s="561"/>
      <c r="Y491" s="219"/>
      <c r="Z491" s="142"/>
      <c r="AA491" s="431">
        <f>IF(T491="?",0,IF(T491&lt;&gt;"",1,0))</f>
        <v>0</v>
      </c>
    </row>
    <row r="492" spans="1:27" s="234" customFormat="1" ht="5.25" customHeight="1" x14ac:dyDescent="0.2">
      <c r="A492" s="216"/>
      <c r="B492" s="136"/>
      <c r="C492" s="319"/>
      <c r="D492" s="319"/>
      <c r="E492" s="319"/>
      <c r="F492" s="319"/>
      <c r="G492" s="319"/>
      <c r="H492" s="330"/>
      <c r="I492" s="330"/>
      <c r="J492" s="330"/>
      <c r="K492" s="330"/>
      <c r="L492" s="319"/>
      <c r="M492" s="319"/>
      <c r="N492" s="319"/>
      <c r="O492" s="319"/>
      <c r="P492" s="319"/>
      <c r="Q492" s="319"/>
      <c r="R492" s="319"/>
      <c r="S492" s="319"/>
      <c r="T492" s="319"/>
      <c r="U492" s="319"/>
      <c r="V492" s="225"/>
      <c r="W492" s="225"/>
      <c r="X492" s="225"/>
      <c r="Y492" s="393"/>
      <c r="Z492" s="138"/>
      <c r="AA492" s="432"/>
    </row>
    <row r="493" spans="1:27" s="234" customFormat="1" ht="27" customHeight="1" x14ac:dyDescent="0.2">
      <c r="A493" s="216" t="s">
        <v>90</v>
      </c>
      <c r="B493" s="141"/>
      <c r="C493" s="578" t="s">
        <v>80</v>
      </c>
      <c r="D493" s="578"/>
      <c r="E493" s="578"/>
      <c r="F493" s="578"/>
      <c r="G493" s="578"/>
      <c r="H493" s="578"/>
      <c r="I493" s="578"/>
      <c r="J493" s="578"/>
      <c r="K493" s="578"/>
      <c r="L493" s="578"/>
      <c r="M493" s="578"/>
      <c r="N493" s="578"/>
      <c r="O493" s="578"/>
      <c r="P493" s="578"/>
      <c r="Q493" s="365"/>
      <c r="R493" s="365"/>
      <c r="S493" s="365"/>
      <c r="T493" s="365"/>
      <c r="U493" s="365"/>
      <c r="V493" s="365"/>
      <c r="W493" s="513" t="s">
        <v>249</v>
      </c>
      <c r="X493" s="514"/>
      <c r="Y493" s="365"/>
      <c r="Z493" s="142"/>
      <c r="AA493" s="431">
        <f>IF(W493="?",0,IF(W493&lt;&gt;"",1,0))</f>
        <v>0</v>
      </c>
    </row>
    <row r="494" spans="1:27" s="234" customFormat="1" ht="9" customHeight="1" x14ac:dyDescent="0.2">
      <c r="A494" s="216"/>
      <c r="B494" s="136"/>
      <c r="C494" s="156"/>
      <c r="D494" s="156"/>
      <c r="E494" s="156"/>
      <c r="F494" s="156"/>
      <c r="G494" s="156"/>
      <c r="H494" s="173"/>
      <c r="I494" s="173"/>
      <c r="J494" s="173"/>
      <c r="K494" s="173"/>
      <c r="L494" s="156"/>
      <c r="M494" s="156"/>
      <c r="N494" s="156"/>
      <c r="O494" s="156"/>
      <c r="P494" s="156"/>
      <c r="Q494" s="156"/>
      <c r="R494" s="156"/>
      <c r="S494" s="156"/>
      <c r="T494" s="156"/>
      <c r="U494" s="156"/>
      <c r="V494" s="156"/>
      <c r="W494" s="156"/>
      <c r="X494" s="156"/>
      <c r="Y494" s="245"/>
      <c r="Z494" s="138"/>
      <c r="AA494" s="432"/>
    </row>
    <row r="495" spans="1:27" s="234" customFormat="1" ht="5.25" customHeight="1" x14ac:dyDescent="0.2">
      <c r="A495" s="216"/>
      <c r="B495" s="136"/>
      <c r="C495" s="319"/>
      <c r="D495" s="319"/>
      <c r="E495" s="319"/>
      <c r="F495" s="319"/>
      <c r="G495" s="319"/>
      <c r="H495" s="330"/>
      <c r="I495" s="330"/>
      <c r="J495" s="330"/>
      <c r="K495" s="330"/>
      <c r="L495" s="319"/>
      <c r="M495" s="319"/>
      <c r="N495" s="319"/>
      <c r="O495" s="319"/>
      <c r="P495" s="319"/>
      <c r="Q495" s="319"/>
      <c r="R495" s="319"/>
      <c r="S495" s="319"/>
      <c r="T495" s="319"/>
      <c r="U495" s="319"/>
      <c r="V495" s="319"/>
      <c r="W495" s="319"/>
      <c r="X495" s="319"/>
      <c r="Y495" s="393"/>
      <c r="Z495" s="138"/>
      <c r="AA495" s="432"/>
    </row>
    <row r="496" spans="1:27" s="234" customFormat="1" ht="36" customHeight="1" x14ac:dyDescent="0.2">
      <c r="A496" s="216"/>
      <c r="B496" s="141"/>
      <c r="C496" s="606" t="s">
        <v>77</v>
      </c>
      <c r="D496" s="606"/>
      <c r="E496" s="606"/>
      <c r="F496" s="606"/>
      <c r="G496" s="606"/>
      <c r="H496" s="606"/>
      <c r="I496" s="606"/>
      <c r="J496" s="606"/>
      <c r="K496" s="606"/>
      <c r="L496" s="606"/>
      <c r="M496" s="606"/>
      <c r="N496" s="606"/>
      <c r="O496" s="606"/>
      <c r="P496" s="606"/>
      <c r="Q496" s="606"/>
      <c r="R496" s="606"/>
      <c r="S496" s="606"/>
      <c r="T496" s="606"/>
      <c r="U496" s="606"/>
      <c r="V496" s="606"/>
      <c r="W496" s="606"/>
      <c r="X496" s="606"/>
      <c r="Y496" s="606"/>
      <c r="Z496" s="142"/>
      <c r="AA496" s="432"/>
    </row>
    <row r="497" spans="1:27" s="234" customFormat="1" ht="48" customHeight="1" x14ac:dyDescent="0.2">
      <c r="A497" s="216"/>
      <c r="B497" s="141"/>
      <c r="C497" s="520" t="s">
        <v>281</v>
      </c>
      <c r="D497" s="585"/>
      <c r="E497" s="585"/>
      <c r="F497" s="585"/>
      <c r="G497" s="585"/>
      <c r="H497" s="585"/>
      <c r="I497" s="585"/>
      <c r="J497" s="585"/>
      <c r="K497" s="585"/>
      <c r="L497" s="585"/>
      <c r="M497" s="585"/>
      <c r="N497" s="585"/>
      <c r="O497" s="585"/>
      <c r="P497" s="585"/>
      <c r="Q497" s="585"/>
      <c r="R497" s="585"/>
      <c r="S497" s="585"/>
      <c r="T497" s="585"/>
      <c r="U497" s="585"/>
      <c r="V497" s="585"/>
      <c r="W497" s="585"/>
      <c r="X497" s="585"/>
      <c r="Y497" s="327"/>
      <c r="Z497" s="142"/>
      <c r="AA497" s="432"/>
    </row>
    <row r="498" spans="1:27" s="234" customFormat="1" ht="5.25" customHeight="1" x14ac:dyDescent="0.2">
      <c r="A498" s="216"/>
      <c r="B498" s="136"/>
      <c r="C498" s="319"/>
      <c r="D498" s="319"/>
      <c r="E498" s="319"/>
      <c r="F498" s="319"/>
      <c r="G498" s="319"/>
      <c r="H498" s="314" t="s">
        <v>249</v>
      </c>
      <c r="I498" s="314" t="s">
        <v>256</v>
      </c>
      <c r="J498" s="314" t="s">
        <v>257</v>
      </c>
      <c r="K498" s="314" t="s">
        <v>258</v>
      </c>
      <c r="L498" s="314" t="s">
        <v>255</v>
      </c>
      <c r="M498" s="314" t="s">
        <v>259</v>
      </c>
      <c r="N498" s="314" t="s">
        <v>269</v>
      </c>
      <c r="O498" s="314" t="s">
        <v>270</v>
      </c>
      <c r="P498" s="315" t="s">
        <v>260</v>
      </c>
      <c r="Q498" s="315" t="s">
        <v>261</v>
      </c>
      <c r="R498" s="315" t="s">
        <v>262</v>
      </c>
      <c r="S498" s="315" t="s">
        <v>263</v>
      </c>
      <c r="T498" s="315" t="s">
        <v>264</v>
      </c>
      <c r="U498" s="315" t="s">
        <v>265</v>
      </c>
      <c r="V498" s="315" t="s">
        <v>266</v>
      </c>
      <c r="W498" s="315" t="s">
        <v>267</v>
      </c>
      <c r="X498" s="315" t="s">
        <v>268</v>
      </c>
      <c r="Y498" s="219" t="s">
        <v>183</v>
      </c>
      <c r="Z498" s="138"/>
      <c r="AA498" s="432"/>
    </row>
    <row r="499" spans="1:27" s="235" customFormat="1" ht="21" customHeight="1" x14ac:dyDescent="0.2">
      <c r="A499" s="216" t="s">
        <v>91</v>
      </c>
      <c r="B499" s="123"/>
      <c r="C499" s="150" t="s">
        <v>254</v>
      </c>
      <c r="D499" s="150"/>
      <c r="E499" s="150"/>
      <c r="F499" s="150"/>
      <c r="G499" s="150"/>
      <c r="H499" s="325"/>
      <c r="I499" s="325"/>
      <c r="J499" s="325"/>
      <c r="K499" s="325"/>
      <c r="L499" s="513" t="s">
        <v>249</v>
      </c>
      <c r="M499" s="539"/>
      <c r="N499" s="560"/>
      <c r="O499" s="560"/>
      <c r="P499" s="560"/>
      <c r="Q499" s="560"/>
      <c r="R499" s="560"/>
      <c r="S499" s="560"/>
      <c r="T499" s="560"/>
      <c r="U499" s="560"/>
      <c r="V499" s="560"/>
      <c r="W499" s="560"/>
      <c r="X499" s="561"/>
      <c r="Y499" s="126"/>
      <c r="Z499" s="127"/>
      <c r="AA499" s="431">
        <f>IF(L499="?",0,IF(L499&lt;&gt;"",1,0))</f>
        <v>0</v>
      </c>
    </row>
    <row r="500" spans="1:27" s="234" customFormat="1" ht="9" customHeight="1" x14ac:dyDescent="0.2">
      <c r="A500" s="216"/>
      <c r="B500" s="136"/>
      <c r="C500" s="319"/>
      <c r="D500" s="319"/>
      <c r="E500" s="319"/>
      <c r="F500" s="319"/>
      <c r="G500" s="319"/>
      <c r="H500" s="330"/>
      <c r="I500" s="330"/>
      <c r="J500" s="330"/>
      <c r="K500" s="330"/>
      <c r="L500" s="319"/>
      <c r="M500" s="319"/>
      <c r="N500" s="319"/>
      <c r="O500" s="319"/>
      <c r="P500" s="225"/>
      <c r="Q500" s="225"/>
      <c r="R500" s="225"/>
      <c r="S500" s="225"/>
      <c r="T500" s="315"/>
      <c r="U500" s="315"/>
      <c r="V500" s="315"/>
      <c r="W500" s="315"/>
      <c r="X500" s="315"/>
      <c r="Y500" s="219"/>
      <c r="Z500" s="138"/>
      <c r="AA500" s="432"/>
    </row>
    <row r="501" spans="1:27" s="234" customFormat="1" ht="300" customHeight="1" x14ac:dyDescent="0.2">
      <c r="A501" s="216" t="s">
        <v>92</v>
      </c>
      <c r="B501" s="195"/>
      <c r="C501" s="472"/>
      <c r="D501" s="488"/>
      <c r="E501" s="488"/>
      <c r="F501" s="488"/>
      <c r="G501" s="488"/>
      <c r="H501" s="488"/>
      <c r="I501" s="488"/>
      <c r="J501" s="488"/>
      <c r="K501" s="488"/>
      <c r="L501" s="488"/>
      <c r="M501" s="488"/>
      <c r="N501" s="488"/>
      <c r="O501" s="488"/>
      <c r="P501" s="488"/>
      <c r="Q501" s="488"/>
      <c r="R501" s="488"/>
      <c r="S501" s="488"/>
      <c r="T501" s="488"/>
      <c r="U501" s="488"/>
      <c r="V501" s="488"/>
      <c r="W501" s="488"/>
      <c r="X501" s="488"/>
      <c r="Y501" s="330"/>
      <c r="Z501" s="138"/>
      <c r="AA501" s="431">
        <f>IF(C501="?",0,IF(C501&lt;&gt;"",1,0))</f>
        <v>0</v>
      </c>
    </row>
    <row r="502" spans="1:27" s="234" customFormat="1" ht="9" customHeight="1" x14ac:dyDescent="0.2">
      <c r="A502" s="211" t="str">
        <f>IF(U4&lt;&gt;"",U4,"")</f>
        <v>00000000</v>
      </c>
      <c r="B502" s="132"/>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4"/>
      <c r="Z502" s="135"/>
      <c r="AA502" s="416"/>
    </row>
  </sheetData>
  <sheetProtection password="C039" sheet="1" objects="1" scenarios="1" selectLockedCells="1"/>
  <mergeCells count="261">
    <mergeCell ref="C429:H429"/>
    <mergeCell ref="C454:H454"/>
    <mergeCell ref="C479:H479"/>
    <mergeCell ref="C4:H4"/>
    <mergeCell ref="C29:H29"/>
    <mergeCell ref="C54:H54"/>
    <mergeCell ref="C79:H79"/>
    <mergeCell ref="C104:H104"/>
    <mergeCell ref="C129:H129"/>
    <mergeCell ref="C154:H154"/>
    <mergeCell ref="C179:H179"/>
    <mergeCell ref="C204:H204"/>
    <mergeCell ref="C71:Y71"/>
    <mergeCell ref="C76:X76"/>
    <mergeCell ref="C72:X72"/>
    <mergeCell ref="K79:T79"/>
    <mergeCell ref="U79:X79"/>
    <mergeCell ref="K60:N60"/>
    <mergeCell ref="K64:X64"/>
    <mergeCell ref="C26:X26"/>
    <mergeCell ref="C51:X51"/>
    <mergeCell ref="C47:X47"/>
    <mergeCell ref="C22:X22"/>
    <mergeCell ref="L24:X24"/>
    <mergeCell ref="C501:X501"/>
    <mergeCell ref="C497:X497"/>
    <mergeCell ref="C472:X472"/>
    <mergeCell ref="C447:X447"/>
    <mergeCell ref="C422:X422"/>
    <mergeCell ref="C397:X397"/>
    <mergeCell ref="C372:X372"/>
    <mergeCell ref="C347:X347"/>
    <mergeCell ref="C322:X322"/>
    <mergeCell ref="C346:Y346"/>
    <mergeCell ref="K354:T354"/>
    <mergeCell ref="U354:X354"/>
    <mergeCell ref="K331:X331"/>
    <mergeCell ref="K335:N335"/>
    <mergeCell ref="K339:X339"/>
    <mergeCell ref="T341:X341"/>
    <mergeCell ref="C343:P343"/>
    <mergeCell ref="W343:X343"/>
    <mergeCell ref="C351:X351"/>
    <mergeCell ref="C371:Y371"/>
    <mergeCell ref="K379:T379"/>
    <mergeCell ref="U379:X379"/>
    <mergeCell ref="L349:X349"/>
    <mergeCell ref="L374:X374"/>
    <mergeCell ref="B2:Z2"/>
    <mergeCell ref="C493:P493"/>
    <mergeCell ref="K481:X481"/>
    <mergeCell ref="K485:N485"/>
    <mergeCell ref="K489:X489"/>
    <mergeCell ref="C496:Y496"/>
    <mergeCell ref="T491:X491"/>
    <mergeCell ref="W493:X493"/>
    <mergeCell ref="K29:T29"/>
    <mergeCell ref="U29:X29"/>
    <mergeCell ref="K31:X31"/>
    <mergeCell ref="K35:N35"/>
    <mergeCell ref="K39:X39"/>
    <mergeCell ref="U479:X479"/>
    <mergeCell ref="K479:T479"/>
    <mergeCell ref="K4:T4"/>
    <mergeCell ref="U4:X4"/>
    <mergeCell ref="K6:X6"/>
    <mergeCell ref="K10:N10"/>
    <mergeCell ref="T16:X16"/>
    <mergeCell ref="C18:P18"/>
    <mergeCell ref="W18:X18"/>
    <mergeCell ref="C21:Y21"/>
    <mergeCell ref="K54:T54"/>
    <mergeCell ref="K56:X56"/>
    <mergeCell ref="T41:X41"/>
    <mergeCell ref="C43:P43"/>
    <mergeCell ref="W43:X43"/>
    <mergeCell ref="C46:Y46"/>
    <mergeCell ref="T66:X66"/>
    <mergeCell ref="C68:P68"/>
    <mergeCell ref="W68:X68"/>
    <mergeCell ref="L49:X49"/>
    <mergeCell ref="U54:X54"/>
    <mergeCell ref="L74:X74"/>
    <mergeCell ref="C96:Y96"/>
    <mergeCell ref="K104:T104"/>
    <mergeCell ref="U104:X104"/>
    <mergeCell ref="K81:X81"/>
    <mergeCell ref="K85:N85"/>
    <mergeCell ref="K89:X89"/>
    <mergeCell ref="T91:X91"/>
    <mergeCell ref="C93:P93"/>
    <mergeCell ref="W93:X93"/>
    <mergeCell ref="C101:X101"/>
    <mergeCell ref="C97:X97"/>
    <mergeCell ref="L99:X99"/>
    <mergeCell ref="C121:Y121"/>
    <mergeCell ref="K129:T129"/>
    <mergeCell ref="U129:X129"/>
    <mergeCell ref="K106:X106"/>
    <mergeCell ref="K110:N110"/>
    <mergeCell ref="K114:X114"/>
    <mergeCell ref="T116:X116"/>
    <mergeCell ref="C118:P118"/>
    <mergeCell ref="W118:X118"/>
    <mergeCell ref="C126:X126"/>
    <mergeCell ref="C122:X122"/>
    <mergeCell ref="L124:X124"/>
    <mergeCell ref="C146:Y146"/>
    <mergeCell ref="K154:T154"/>
    <mergeCell ref="U154:X154"/>
    <mergeCell ref="K131:X131"/>
    <mergeCell ref="K135:N135"/>
    <mergeCell ref="K139:X139"/>
    <mergeCell ref="T141:X141"/>
    <mergeCell ref="C143:P143"/>
    <mergeCell ref="W143:X143"/>
    <mergeCell ref="C151:X151"/>
    <mergeCell ref="C147:X147"/>
    <mergeCell ref="L149:X149"/>
    <mergeCell ref="K229:T229"/>
    <mergeCell ref="U229:X229"/>
    <mergeCell ref="K206:X206"/>
    <mergeCell ref="K210:N210"/>
    <mergeCell ref="K214:X214"/>
    <mergeCell ref="T216:X216"/>
    <mergeCell ref="C218:P218"/>
    <mergeCell ref="W218:X218"/>
    <mergeCell ref="C226:X226"/>
    <mergeCell ref="C222:X222"/>
    <mergeCell ref="L224:X224"/>
    <mergeCell ref="C221:Y221"/>
    <mergeCell ref="C229:H229"/>
    <mergeCell ref="C246:Y246"/>
    <mergeCell ref="K254:T254"/>
    <mergeCell ref="U254:X254"/>
    <mergeCell ref="K231:X231"/>
    <mergeCell ref="K235:N235"/>
    <mergeCell ref="K239:X239"/>
    <mergeCell ref="T241:X241"/>
    <mergeCell ref="C243:P243"/>
    <mergeCell ref="W243:X243"/>
    <mergeCell ref="C251:X251"/>
    <mergeCell ref="C247:X247"/>
    <mergeCell ref="L249:X249"/>
    <mergeCell ref="C254:H254"/>
    <mergeCell ref="C271:Y271"/>
    <mergeCell ref="K279:T279"/>
    <mergeCell ref="U279:X279"/>
    <mergeCell ref="K256:X256"/>
    <mergeCell ref="K260:N260"/>
    <mergeCell ref="K264:X264"/>
    <mergeCell ref="T266:X266"/>
    <mergeCell ref="C268:P268"/>
    <mergeCell ref="W268:X268"/>
    <mergeCell ref="C276:X276"/>
    <mergeCell ref="C272:X272"/>
    <mergeCell ref="L274:X274"/>
    <mergeCell ref="C279:H279"/>
    <mergeCell ref="C296:Y296"/>
    <mergeCell ref="K304:T304"/>
    <mergeCell ref="U304:X304"/>
    <mergeCell ref="K281:X281"/>
    <mergeCell ref="K285:N285"/>
    <mergeCell ref="K289:X289"/>
    <mergeCell ref="T291:X291"/>
    <mergeCell ref="C293:P293"/>
    <mergeCell ref="W293:X293"/>
    <mergeCell ref="C301:X301"/>
    <mergeCell ref="C297:X297"/>
    <mergeCell ref="L299:X299"/>
    <mergeCell ref="C304:H304"/>
    <mergeCell ref="C401:X401"/>
    <mergeCell ref="L399:X399"/>
    <mergeCell ref="C421:Y421"/>
    <mergeCell ref="C321:Y321"/>
    <mergeCell ref="K329:T329"/>
    <mergeCell ref="U329:X329"/>
    <mergeCell ref="K306:X306"/>
    <mergeCell ref="K310:N310"/>
    <mergeCell ref="K314:X314"/>
    <mergeCell ref="T316:X316"/>
    <mergeCell ref="C318:P318"/>
    <mergeCell ref="W318:X318"/>
    <mergeCell ref="C326:X326"/>
    <mergeCell ref="L324:X324"/>
    <mergeCell ref="C329:H329"/>
    <mergeCell ref="C354:H354"/>
    <mergeCell ref="C379:H379"/>
    <mergeCell ref="C404:H404"/>
    <mergeCell ref="C196:Y196"/>
    <mergeCell ref="K181:X181"/>
    <mergeCell ref="K185:N185"/>
    <mergeCell ref="K189:X189"/>
    <mergeCell ref="T191:X191"/>
    <mergeCell ref="K179:T179"/>
    <mergeCell ref="U179:X179"/>
    <mergeCell ref="L424:X424"/>
    <mergeCell ref="K356:X356"/>
    <mergeCell ref="K360:N360"/>
    <mergeCell ref="K364:X364"/>
    <mergeCell ref="T366:X366"/>
    <mergeCell ref="C368:P368"/>
    <mergeCell ref="W368:X368"/>
    <mergeCell ref="C376:X376"/>
    <mergeCell ref="C396:Y396"/>
    <mergeCell ref="K404:T404"/>
    <mergeCell ref="U404:X404"/>
    <mergeCell ref="K381:X381"/>
    <mergeCell ref="K385:N385"/>
    <mergeCell ref="K389:X389"/>
    <mergeCell ref="T391:X391"/>
    <mergeCell ref="C393:P393"/>
    <mergeCell ref="W393:X393"/>
    <mergeCell ref="K156:X156"/>
    <mergeCell ref="K160:N160"/>
    <mergeCell ref="K164:X164"/>
    <mergeCell ref="T166:X166"/>
    <mergeCell ref="L499:X499"/>
    <mergeCell ref="C471:Y471"/>
    <mergeCell ref="K456:X456"/>
    <mergeCell ref="K460:N460"/>
    <mergeCell ref="K464:X464"/>
    <mergeCell ref="T466:X466"/>
    <mergeCell ref="C468:P468"/>
    <mergeCell ref="W468:X468"/>
    <mergeCell ref="C476:X476"/>
    <mergeCell ref="C193:P193"/>
    <mergeCell ref="W193:X193"/>
    <mergeCell ref="C201:X201"/>
    <mergeCell ref="C197:X197"/>
    <mergeCell ref="C171:Y171"/>
    <mergeCell ref="L199:X199"/>
    <mergeCell ref="C168:P168"/>
    <mergeCell ref="W168:X168"/>
    <mergeCell ref="C176:X176"/>
    <mergeCell ref="C172:X172"/>
    <mergeCell ref="L174:X174"/>
    <mergeCell ref="K14:X14"/>
    <mergeCell ref="K429:T429"/>
    <mergeCell ref="U429:X429"/>
    <mergeCell ref="K406:X406"/>
    <mergeCell ref="K410:N410"/>
    <mergeCell ref="C446:Y446"/>
    <mergeCell ref="L474:X474"/>
    <mergeCell ref="K454:T454"/>
    <mergeCell ref="U454:X454"/>
    <mergeCell ref="K431:X431"/>
    <mergeCell ref="K435:N435"/>
    <mergeCell ref="K439:X439"/>
    <mergeCell ref="T441:X441"/>
    <mergeCell ref="C443:P443"/>
    <mergeCell ref="W443:X443"/>
    <mergeCell ref="C451:X451"/>
    <mergeCell ref="L449:X449"/>
    <mergeCell ref="K414:X414"/>
    <mergeCell ref="T416:X416"/>
    <mergeCell ref="C418:P418"/>
    <mergeCell ref="W418:X418"/>
    <mergeCell ref="C426:X426"/>
    <mergeCell ref="K204:T204"/>
    <mergeCell ref="U204:X204"/>
  </mergeCells>
  <conditionalFormatting sqref="T16">
    <cfRule type="cellIs" dxfId="59" priority="242" operator="equal">
      <formula>"?"</formula>
    </cfRule>
  </conditionalFormatting>
  <conditionalFormatting sqref="L24:T24">
    <cfRule type="cellIs" dxfId="58" priority="204" operator="equal">
      <formula>"?"</formula>
    </cfRule>
  </conditionalFormatting>
  <conditionalFormatting sqref="T466">
    <cfRule type="cellIs" dxfId="57" priority="28" operator="equal">
      <formula>"?"</formula>
    </cfRule>
  </conditionalFormatting>
  <conditionalFormatting sqref="T116">
    <cfRule type="cellIs" dxfId="56" priority="84" operator="equal">
      <formula>"?"</formula>
    </cfRule>
  </conditionalFormatting>
  <conditionalFormatting sqref="T66">
    <cfRule type="cellIs" dxfId="55" priority="92" operator="equal">
      <formula>"?"</formula>
    </cfRule>
  </conditionalFormatting>
  <conditionalFormatting sqref="T41">
    <cfRule type="cellIs" dxfId="54" priority="96" operator="equal">
      <formula>"?"</formula>
    </cfRule>
  </conditionalFormatting>
  <conditionalFormatting sqref="L49:T49">
    <cfRule type="cellIs" dxfId="53" priority="95" operator="equal">
      <formula>"?"</formula>
    </cfRule>
  </conditionalFormatting>
  <conditionalFormatting sqref="L74:T74">
    <cfRule type="cellIs" dxfId="52" priority="91" operator="equal">
      <formula>"?"</formula>
    </cfRule>
  </conditionalFormatting>
  <conditionalFormatting sqref="T91">
    <cfRule type="cellIs" dxfId="51" priority="88" operator="equal">
      <formula>"?"</formula>
    </cfRule>
  </conditionalFormatting>
  <conditionalFormatting sqref="L99:T99">
    <cfRule type="cellIs" dxfId="50" priority="87" operator="equal">
      <formula>"?"</formula>
    </cfRule>
  </conditionalFormatting>
  <conditionalFormatting sqref="L124:T124">
    <cfRule type="cellIs" dxfId="49" priority="83" operator="equal">
      <formula>"?"</formula>
    </cfRule>
  </conditionalFormatting>
  <conditionalFormatting sqref="T141">
    <cfRule type="cellIs" dxfId="48" priority="80" operator="equal">
      <formula>"?"</formula>
    </cfRule>
  </conditionalFormatting>
  <conditionalFormatting sqref="L149:T149">
    <cfRule type="cellIs" dxfId="47" priority="79" operator="equal">
      <formula>"?"</formula>
    </cfRule>
  </conditionalFormatting>
  <conditionalFormatting sqref="T166">
    <cfRule type="cellIs" dxfId="46" priority="76" operator="equal">
      <formula>"?"</formula>
    </cfRule>
  </conditionalFormatting>
  <conditionalFormatting sqref="L174:T174">
    <cfRule type="cellIs" dxfId="45" priority="75" operator="equal">
      <formula>"?"</formula>
    </cfRule>
  </conditionalFormatting>
  <conditionalFormatting sqref="T191">
    <cfRule type="cellIs" dxfId="44" priority="72" operator="equal">
      <formula>"?"</formula>
    </cfRule>
  </conditionalFormatting>
  <conditionalFormatting sqref="L199:T199">
    <cfRule type="cellIs" dxfId="43" priority="71" operator="equal">
      <formula>"?"</formula>
    </cfRule>
  </conditionalFormatting>
  <conditionalFormatting sqref="T216">
    <cfRule type="cellIs" dxfId="42" priority="68" operator="equal">
      <formula>"?"</formula>
    </cfRule>
  </conditionalFormatting>
  <conditionalFormatting sqref="L224:T224">
    <cfRule type="cellIs" dxfId="41" priority="67" operator="equal">
      <formula>"?"</formula>
    </cfRule>
  </conditionalFormatting>
  <conditionalFormatting sqref="T241">
    <cfRule type="cellIs" dxfId="40" priority="64" operator="equal">
      <formula>"?"</formula>
    </cfRule>
  </conditionalFormatting>
  <conditionalFormatting sqref="L249:T249">
    <cfRule type="cellIs" dxfId="39" priority="63" operator="equal">
      <formula>"?"</formula>
    </cfRule>
  </conditionalFormatting>
  <conditionalFormatting sqref="T266">
    <cfRule type="cellIs" dxfId="38" priority="60" operator="equal">
      <formula>"?"</formula>
    </cfRule>
  </conditionalFormatting>
  <conditionalFormatting sqref="L274:T274">
    <cfRule type="cellIs" dxfId="37" priority="59" operator="equal">
      <formula>"?"</formula>
    </cfRule>
  </conditionalFormatting>
  <conditionalFormatting sqref="T291">
    <cfRule type="cellIs" dxfId="36" priority="56" operator="equal">
      <formula>"?"</formula>
    </cfRule>
  </conditionalFormatting>
  <conditionalFormatting sqref="L299:T299">
    <cfRule type="cellIs" dxfId="35" priority="55" operator="equal">
      <formula>"?"</formula>
    </cfRule>
  </conditionalFormatting>
  <conditionalFormatting sqref="T316">
    <cfRule type="cellIs" dxfId="34" priority="52" operator="equal">
      <formula>"?"</formula>
    </cfRule>
  </conditionalFormatting>
  <conditionalFormatting sqref="L324:T324">
    <cfRule type="cellIs" dxfId="33" priority="51" operator="equal">
      <formula>"?"</formula>
    </cfRule>
  </conditionalFormatting>
  <conditionalFormatting sqref="T341">
    <cfRule type="cellIs" dxfId="32" priority="48" operator="equal">
      <formula>"?"</formula>
    </cfRule>
  </conditionalFormatting>
  <conditionalFormatting sqref="L349:T349">
    <cfRule type="cellIs" dxfId="31" priority="47" operator="equal">
      <formula>"?"</formula>
    </cfRule>
  </conditionalFormatting>
  <conditionalFormatting sqref="T366">
    <cfRule type="cellIs" dxfId="30" priority="44" operator="equal">
      <formula>"?"</formula>
    </cfRule>
  </conditionalFormatting>
  <conditionalFormatting sqref="L374:T374">
    <cfRule type="cellIs" dxfId="29" priority="43" operator="equal">
      <formula>"?"</formula>
    </cfRule>
  </conditionalFormatting>
  <conditionalFormatting sqref="T391">
    <cfRule type="cellIs" dxfId="28" priority="40" operator="equal">
      <formula>"?"</formula>
    </cfRule>
  </conditionalFormatting>
  <conditionalFormatting sqref="L399:T399">
    <cfRule type="cellIs" dxfId="27" priority="39" operator="equal">
      <formula>"?"</formula>
    </cfRule>
  </conditionalFormatting>
  <conditionalFormatting sqref="T416">
    <cfRule type="cellIs" dxfId="26" priority="36" operator="equal">
      <formula>"?"</formula>
    </cfRule>
  </conditionalFormatting>
  <conditionalFormatting sqref="L424:T424">
    <cfRule type="cellIs" dxfId="25" priority="35" operator="equal">
      <formula>"?"</formula>
    </cfRule>
  </conditionalFormatting>
  <conditionalFormatting sqref="T441">
    <cfRule type="cellIs" dxfId="24" priority="32" operator="equal">
      <formula>"?"</formula>
    </cfRule>
  </conditionalFormatting>
  <conditionalFormatting sqref="L449:T449">
    <cfRule type="cellIs" dxfId="23" priority="31" operator="equal">
      <formula>"?"</formula>
    </cfRule>
  </conditionalFormatting>
  <conditionalFormatting sqref="L474:T474">
    <cfRule type="cellIs" dxfId="22" priority="27" operator="equal">
      <formula>"?"</formula>
    </cfRule>
  </conditionalFormatting>
  <conditionalFormatting sqref="T491">
    <cfRule type="cellIs" dxfId="21" priority="24" operator="equal">
      <formula>"?"</formula>
    </cfRule>
  </conditionalFormatting>
  <conditionalFormatting sqref="L499:T499">
    <cfRule type="cellIs" dxfId="20" priority="23" operator="equal">
      <formula>"?"</formula>
    </cfRule>
  </conditionalFormatting>
  <conditionalFormatting sqref="W18:X18">
    <cfRule type="cellIs" dxfId="19" priority="20" operator="equal">
      <formula>"?"</formula>
    </cfRule>
  </conditionalFormatting>
  <conditionalFormatting sqref="W43:X43">
    <cfRule type="cellIs" dxfId="18" priority="19" operator="equal">
      <formula>"?"</formula>
    </cfRule>
  </conditionalFormatting>
  <conditionalFormatting sqref="W68:X68">
    <cfRule type="cellIs" dxfId="17" priority="18" operator="equal">
      <formula>"?"</formula>
    </cfRule>
  </conditionalFormatting>
  <conditionalFormatting sqref="W93:X93">
    <cfRule type="cellIs" dxfId="16" priority="17" operator="equal">
      <formula>"?"</formula>
    </cfRule>
  </conditionalFormatting>
  <conditionalFormatting sqref="W118:X118">
    <cfRule type="cellIs" dxfId="15" priority="16" operator="equal">
      <formula>"?"</formula>
    </cfRule>
  </conditionalFormatting>
  <conditionalFormatting sqref="W143:X143">
    <cfRule type="cellIs" dxfId="14" priority="15" operator="equal">
      <formula>"?"</formula>
    </cfRule>
  </conditionalFormatting>
  <conditionalFormatting sqref="W168:X168">
    <cfRule type="cellIs" dxfId="13" priority="14" operator="equal">
      <formula>"?"</formula>
    </cfRule>
  </conditionalFormatting>
  <conditionalFormatting sqref="W193:X193">
    <cfRule type="cellIs" dxfId="12" priority="13" operator="equal">
      <formula>"?"</formula>
    </cfRule>
  </conditionalFormatting>
  <conditionalFormatting sqref="W218:X218">
    <cfRule type="cellIs" dxfId="11" priority="12" operator="equal">
      <formula>"?"</formula>
    </cfRule>
  </conditionalFormatting>
  <conditionalFormatting sqref="W243:X243">
    <cfRule type="cellIs" dxfId="10" priority="11" operator="equal">
      <formula>"?"</formula>
    </cfRule>
  </conditionalFormatting>
  <conditionalFormatting sqref="W268:X268">
    <cfRule type="cellIs" dxfId="9" priority="10" operator="equal">
      <formula>"?"</formula>
    </cfRule>
  </conditionalFormatting>
  <conditionalFormatting sqref="W293:X293">
    <cfRule type="cellIs" dxfId="8" priority="9" operator="equal">
      <formula>"?"</formula>
    </cfRule>
  </conditionalFormatting>
  <conditionalFormatting sqref="W318:X318">
    <cfRule type="cellIs" dxfId="7" priority="8" operator="equal">
      <formula>"?"</formula>
    </cfRule>
  </conditionalFormatting>
  <conditionalFormatting sqref="W343:X343">
    <cfRule type="cellIs" dxfId="6" priority="7" operator="equal">
      <formula>"?"</formula>
    </cfRule>
  </conditionalFormatting>
  <conditionalFormatting sqref="W368:X368">
    <cfRule type="cellIs" dxfId="5" priority="6" operator="equal">
      <formula>"?"</formula>
    </cfRule>
  </conditionalFormatting>
  <conditionalFormatting sqref="W393:X393">
    <cfRule type="cellIs" dxfId="4" priority="5" operator="equal">
      <formula>"?"</formula>
    </cfRule>
  </conditionalFormatting>
  <conditionalFormatting sqref="W418:X418">
    <cfRule type="cellIs" dxfId="3" priority="4" operator="equal">
      <formula>"?"</formula>
    </cfRule>
  </conditionalFormatting>
  <conditionalFormatting sqref="W443:X443">
    <cfRule type="cellIs" dxfId="2" priority="3" operator="equal">
      <formula>"?"</formula>
    </cfRule>
  </conditionalFormatting>
  <conditionalFormatting sqref="W468:X468">
    <cfRule type="cellIs" dxfId="1" priority="2" operator="equal">
      <formula>"?"</formula>
    </cfRule>
  </conditionalFormatting>
  <conditionalFormatting sqref="W493:X493">
    <cfRule type="cellIs" dxfId="0" priority="1" operator="equal">
      <formula>"?"</formula>
    </cfRule>
  </conditionalFormatting>
  <dataValidations count="7">
    <dataValidation type="list" allowBlank="1" showInputMessage="1" showErrorMessage="1" sqref="L24:X24 L49:X49 L74:X74 L99:X99 L124:X124 L149:X149 L174:X174 L199:X199 L224:X224 L249:X249 L274:X274 L299:X299 L324:X324 L349:X349 L374:X374 L399:X399 L424:X424 L449:X449 L474:X474 L499:X499">
      <formula1>$H$23:$X$23</formula1>
    </dataValidation>
    <dataValidation type="list" allowBlank="1" showInputMessage="1" showErrorMessage="1" sqref="T16:X16 T466:X466 T41:X41 T66:X66 T91:X91 T116:X116 T141:X141 T166:X166 T191:X191 T216:X216 T241:X241 T266:X266 T291:X291 T316:X316 T341:X341 T366:X366 T391:X391 T416:X416 T441:X441 T491:X491">
      <formula1>"?,wettbewerblich,nicht wettbewerblich"</formula1>
    </dataValidation>
    <dataValidation type="list" allowBlank="1" showInputMessage="1" showErrorMessage="1" sqref="W18:X18 W43:X43 W68:X68 W93:X93 W118:X118 W143:X143 W168:X168 W193:X193 W218:X218 W243:X243 W268:X268 W293:X293 W318:X318 W343:X343 W368:X368 W393:X393 W418:X418 W443:X443 W468:X468 W493:X493">
      <formula1>"?,Ja,Nein"</formula1>
    </dataValidation>
    <dataValidation type="whole" allowBlank="1" showInputMessage="1" showErrorMessage="1" errorTitle="Bitte prüfen Sie Ihre Eingabe!" error="Text und Sonderzeichen sind in diesem Feld nicht zugelassen._x000a_Dieses Feld darf nur ganzzahlige Werte enthalten." sqref="K8 K33 K58 K83 K108 K133 K158 K183 K208 K233 K258 K283 K308 K333 K358 K383 K408 K433 K458 K483">
      <formula1>0</formula1>
      <formula2>30</formula2>
    </dataValidation>
    <dataValidation type="whole" allowBlank="1" showInputMessage="1" showErrorMessage="1" errorTitle="Bitte prüfen Sie Ihre Eingabe!" error="Text und Sonderzeichen sind in diesem Feld nicht zugelassen._x000a_Dieses Feld darf nur ganzzahlige Werte enthalten." sqref="N8 N33 N58 N83 N108 N133 N158 N183 N208 N233 N258 N283 N308 N333 N358 N383 N408 N433 N458 N483">
      <formula1>1</formula1>
      <formula2>11</formula2>
    </dataValidation>
    <dataValidation type="whole" allowBlank="1" showInputMessage="1" showErrorMessage="1" errorTitle="Bitte prüfen Sie Ihre Eingabe!" error="Text und Sonderzeichen sind in diesem Feld nicht zugelassen._x000a_Dieses Feld darf nur ganzzahlige Werte enthalten." sqref="K10:N10 K35:N35 K60:N60 K85:N85 K110:N110 K135:N135 K160:N160 K185:N185 K210:N210 K235:N235 K260:N260 K285:N285 K310:N310 K335:N335 K360:N360 K385:N385 K410:N410 K435:N435 K460:N460 K485:N485">
      <formula1>0</formula1>
      <formula2>20000000</formula2>
    </dataValidation>
    <dataValidation type="whole" allowBlank="1" showInputMessage="1" showErrorMessage="1" errorTitle="Bitte prüfen Sie Ihre Eingabe!" error="Text und Sonderzeichen sind in diesem Feld nicht zugelassen._x000a_Dieses Feld darf nur ganzzahlige Werte enthalten." sqref="K12 K37 K62 K87 K112 K137 K162 K187 K212 K237 K262 K287 K312 K337 K362 K387 K412 K437 K462 K487">
      <formula1>1</formula1>
      <formula2>20</formula2>
    </dataValidation>
  </dataValidations>
  <pageMargins left="0.59055118110236227" right="0.39370078740157483" top="0.59055118110236227" bottom="0.59055118110236227" header="0.39370078740157483" footer="0.51181102362204722"/>
  <pageSetup paperSize="9" orientation="portrait" r:id="rId1"/>
  <headerFooter>
    <oddFooter>&amp;L         Berichtszeitraum: 2017 / Version 1.5&amp;RSeite &amp;P von &amp;N</oddFooter>
  </headerFooter>
  <rowBreaks count="19" manualBreakCount="19">
    <brk id="27" max="25" man="1"/>
    <brk id="52" max="25" man="1"/>
    <brk id="77" max="25" man="1"/>
    <brk id="102" max="25" man="1"/>
    <brk id="127" max="25" man="1"/>
    <brk id="152" max="25" man="1"/>
    <brk id="177" max="25" man="1"/>
    <brk id="202" max="25" man="1"/>
    <brk id="227" max="25" man="1"/>
    <brk id="252" max="25" man="1"/>
    <brk id="277" max="25" man="1"/>
    <brk id="302" max="25" man="1"/>
    <brk id="327" max="25" man="1"/>
    <brk id="352" max="25" man="1"/>
    <brk id="377" max="25" man="1"/>
    <brk id="402" max="25" man="1"/>
    <brk id="427" max="25" man="1"/>
    <brk id="452" max="25" man="1"/>
    <brk id="477" max="25" man="1"/>
  </rowBreaks>
  <ignoredErrors>
    <ignoredError sqref="A10:A501" twoDigitTextYear="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4.9989318521683403E-2"/>
  </sheetPr>
  <dimension ref="A1"/>
  <sheetViews>
    <sheetView zoomScale="130" zoomScaleNormal="130" workbookViewId="0">
      <selection activeCell="H1" sqref="H1"/>
    </sheetView>
  </sheetViews>
  <sheetFormatPr baseColWidth="10" defaultRowHeight="12.75" x14ac:dyDescent="0.2"/>
  <cols>
    <col min="1" max="16384" width="11.42578125" style="353"/>
  </cols>
  <sheetData/>
  <sheetProtection password="C039" sheet="1" objects="1" scenarios="1" selectLockedCells="1"/>
  <pageMargins left="0.59055118110236227" right="0.39370078740157483" top="0.59055118110236227" bottom="0.59055118110236227" header="0.39370078740157483" footer="0.51181102362204722"/>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1234B7280A26E4C8A51761645FA6DD5" ma:contentTypeVersion="1" ma:contentTypeDescription="Ein neues Dokument erstellen." ma:contentTypeScope="" ma:versionID="979d9e6765d74638834e19dd5176e80c">
  <xsd:schema xmlns:xsd="http://www.w3.org/2001/XMLSchema" xmlns:xs="http://www.w3.org/2001/XMLSchema" xmlns:p="http://schemas.microsoft.com/office/2006/metadata/properties" xmlns:ns2="http://schemas.microsoft.com/sharepoint/v3/fields" targetNamespace="http://schemas.microsoft.com/office/2006/metadata/properties" ma:root="true" ma:fieldsID="9e8242dd595fb1662fced79c76efef89" ns2:_="">
    <xsd:import namespace="http://schemas.microsoft.com/sharepoint/v3/fields"/>
    <xsd:element name="properties">
      <xsd:complexType>
        <xsd:sequence>
          <xsd:element name="documentManagement">
            <xsd:complexType>
              <xsd:all>
                <xsd:element ref="ns2: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documentManagement>
</p:properties>
</file>

<file path=customXml/itemProps1.xml><?xml version="1.0" encoding="utf-8"?>
<ds:datastoreItem xmlns:ds="http://schemas.openxmlformats.org/officeDocument/2006/customXml" ds:itemID="{CB0692DF-9BF6-4A9B-85D3-6951C04A59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A9DAC5A-0EE1-4EC6-A3C1-2D2EEE879E61}">
  <ds:schemaRefs>
    <ds:schemaRef ds:uri="http://schemas.microsoft.com/sharepoint/v3/contenttype/forms"/>
  </ds:schemaRefs>
</ds:datastoreItem>
</file>

<file path=customXml/itemProps3.xml><?xml version="1.0" encoding="utf-8"?>
<ds:datastoreItem xmlns:ds="http://schemas.openxmlformats.org/officeDocument/2006/customXml" ds:itemID="{FE47CDB6-6596-4A37-A3FF-25A804AFFFAD}">
  <ds:schemaRefs>
    <ds:schemaRef ds:uri="http://schemas.microsoft.com/office/2006/documentManagement/types"/>
    <ds:schemaRef ds:uri="http://schemas.microsoft.com/office/2006/metadata/properties"/>
    <ds:schemaRef ds:uri="http://schemas.openxmlformats.org/package/2006/metadata/core-properties"/>
    <ds:schemaRef ds:uri="http://purl.org/dc/elements/1.1/"/>
    <ds:schemaRef ds:uri="http://purl.org/dc/terms/"/>
    <ds:schemaRef ds:uri="http://schemas.microsoft.com/office/infopath/2007/PartnerControls"/>
    <ds:schemaRef ds:uri="http://www.w3.org/XML/1998/namespace"/>
    <ds:schemaRef ds:uri="http://schemas.microsoft.com/sharepoint/v3/fields"/>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Karte_GV-Korridore</vt:lpstr>
      <vt:lpstr>Infoblatt</vt:lpstr>
      <vt:lpstr>Stammdaten</vt:lpstr>
      <vt:lpstr>Fragebogen5</vt:lpstr>
      <vt:lpstr>Beiblatt 5 Verkehrsverträge</vt:lpstr>
      <vt:lpstr>Finanzierungsmodelle</vt:lpstr>
      <vt:lpstr>'Beiblatt 5 Verkehrsverträge'!Druckbereich</vt:lpstr>
      <vt:lpstr>Fragebogen5!Druckbereich</vt:lpstr>
      <vt:lpstr>Infoblatt!Druckbereich</vt:lpstr>
      <vt:lpstr>Stammdaten!Druckbereich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702-5</dc:creator>
  <cp:lastModifiedBy>702-5</cp:lastModifiedBy>
  <cp:lastPrinted>2018-04-05T08:29:19Z</cp:lastPrinted>
  <dcterms:created xsi:type="dcterms:W3CDTF">2008-11-11T07:32:21Z</dcterms:created>
  <dcterms:modified xsi:type="dcterms:W3CDTF">2018-04-11T13:32:03Z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0x01010031234B7280A26E4C8A51761645FA6DD5</vt:lpwstr>
  </property>
</Properties>
</file>